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Инструкции" sheetId="1" r:id="rId4"/>
    <sheet state="visible" name="3 Двигатели жизни" sheetId="2" r:id="rId5"/>
    <sheet state="visible" name="4 Интеллекты" sheetId="3" r:id="rId6"/>
    <sheet state="visible" name="Заключение" sheetId="4" r:id="rId7"/>
    <sheet state="visible" name="Описание" sheetId="5" r:id="rId8"/>
    <sheet state="hidden" name="Лист6" sheetId="6" r:id="rId9"/>
    <sheet state="hidden" name="Лист5" sheetId="7" r:id="rId10"/>
    <sheet state="hidden" name="Лист5 (копия)" sheetId="8" r:id="rId11"/>
  </sheets>
  <definedNames>
    <definedName localSheetId="1" name="_Impression_des_titres">'3 Двигатели жизни'!$3:$3</definedName>
    <definedName localSheetId="2" name="_Impression_des_titres">'4 Интеллекты'!$1:$10</definedName>
  </definedNames>
  <calcPr/>
  <extLst>
    <ext uri="GoogleSheetsCustomDataVersion2">
      <go:sheetsCustomData xmlns:go="http://customooxmlschemas.google.com/" r:id="rId12" roundtripDataChecksum="PabTOglceF7TSBckwwonzDuQv+EKHED9xsRNnHJuuiU="/>
    </ext>
  </extLst>
</workbook>
</file>

<file path=xl/sharedStrings.xml><?xml version="1.0" encoding="utf-8"?>
<sst xmlns="http://schemas.openxmlformats.org/spreadsheetml/2006/main" count="250" uniqueCount="214">
  <si>
    <t>Общие инструкции</t>
  </si>
  <si>
    <t>Документ содержит 2 вкладки с тестами. Вам необходимо ответить на все вопросы в предложенных тестах.</t>
  </si>
  <si>
    <r>
      <rPr>
        <rFont val="Calibri, Arial"/>
        <b/>
        <color rgb="FF000000"/>
        <sz val="12.0"/>
      </rPr>
      <t xml:space="preserve">Помните, нет "хороших" или "плохих" ответов на поставленные вопросы.
</t>
    </r>
    <r>
      <rPr>
        <rFont val="Calibri, Arial"/>
        <b val="0"/>
        <color rgb="FF000000"/>
        <sz val="12.0"/>
      </rPr>
      <t xml:space="preserve">Ваши ответы помогут определить Ваши сильные стороны, ведущие интеллекты и двигатели жизни. Лучшее понимание Ваших предпочтений поможет определить подходящую профессию и обучение. </t>
    </r>
  </si>
  <si>
    <r>
      <rPr>
        <rFont val="Calibri"/>
        <color rgb="FF000000"/>
        <sz val="12.0"/>
      </rPr>
      <t xml:space="preserve">Внимательно прочитайте каждый вопрос и отметьте свои ответы в столбцах ответов. </t>
    </r>
    <r>
      <rPr>
        <rFont val="Calibri"/>
        <b/>
        <color rgb="FF000000"/>
        <sz val="12.0"/>
      </rPr>
      <t>Не думайте слишком долго</t>
    </r>
    <r>
      <rPr>
        <rFont val="Calibri"/>
        <color rgb="FF000000"/>
        <sz val="12.0"/>
      </rPr>
      <t xml:space="preserve"> над каждым вопросом. Если Вы не можете найти ответ на один вопрос, перейдите к следующему, но будьте осторожны, не спутайте строки. Если какие-то из вопросов</t>
    </r>
    <r>
      <rPr>
        <rFont val="Calibri"/>
        <b/>
        <color rgb="FF000000"/>
        <sz val="12.0"/>
      </rPr>
      <t xml:space="preserve"> остаются непонятными</t>
    </r>
    <r>
      <rPr>
        <rFont val="Calibri"/>
        <color rgb="FF000000"/>
        <sz val="12.0"/>
      </rPr>
      <t xml:space="preserve"> - попросите родителей вам помочь или обратитесь к специалисту по профориентации подростков за разъяснением</t>
    </r>
  </si>
  <si>
    <r>
      <rPr>
        <rFont val="Calibri"/>
        <color rgb="FF000000"/>
        <sz val="12.0"/>
      </rPr>
      <t xml:space="preserve">Прежде, чем приступать к каждому тесту, прочтите </t>
    </r>
    <r>
      <rPr>
        <rFont val="Calibri"/>
        <b/>
        <color rgb="FF000000"/>
        <sz val="12.0"/>
      </rPr>
      <t>инструкцию сверху</t>
    </r>
  </si>
  <si>
    <t>Насколько важным для Вас является каждое из следующих утверждений?
Варианты ответов: 1 – абсолютно не важно, 2, 3, 4, 5, 6, 7, 8, 9, 10 – исключительно важно</t>
  </si>
  <si>
    <t>№</t>
  </si>
  <si>
    <t>Вопросы</t>
  </si>
  <si>
    <t>Ответ</t>
  </si>
  <si>
    <t>Доп. 6 баллов</t>
  </si>
  <si>
    <t>Итого</t>
  </si>
  <si>
    <t>Ответ сс</t>
  </si>
  <si>
    <t>Кол-во баллов</t>
  </si>
  <si>
    <t>Ср. балл</t>
  </si>
  <si>
    <t>Ценностная ориентация в карьере</t>
  </si>
  <si>
    <t>Описание</t>
  </si>
  <si>
    <t>Номера вопросов</t>
  </si>
  <si>
    <t>1.     Строить свою карьеру в пределах конкретной научной или технической сферы.</t>
  </si>
  <si>
    <t>Экспертиза</t>
  </si>
  <si>
    <t>Быть профессионалом, мастером в своем деле.
Эта ориентация связана с наличием способностей и талантов в определенной области. Люди с такой ориентацией хотят быть мастерами своего дела, они бывают особенно счастливы, когда достигают успеха в профессиональной сфере, но быстро теряют интерес к работе, которая не позволяет развивать их способности. Вряд ли их заинтересует даже значительно более высокая должность, если она не связана с их профессиональными компетенциями. Они ищут признания своих талантов, что должно выражаться в статусе, соответствующем их мастерству. Они готовы управлять другими в пределах своей компетенции, но управление не представляет для них особого интереса. Поэтому многие из этой категории отвергают работу руководителя, управление рассматривают как необходимое условие для продвижения в своей профессиональной сфере.</t>
  </si>
  <si>
    <t>2.     Осуществлять наблюдение и контроль над людьми, влиять на них на всех уровнях.</t>
  </si>
  <si>
    <t>Менеджмент</t>
  </si>
  <si>
    <t>Управлять – людьми, проектами, бизнес-процессами и т.п.
Для этих людей первостепенное значение имеет ориентация личности на интеграцию усилий других людей, полнота ответственности за конечный результат и соединение различных функций организации. С возрастом и опытом эта карьерная ориентация проявляется сильнее. Возможности для лидерства, высокого дохода, повышенных уровней ответственности и вклад в успех своей организации являются ключевыми ценностями и мотивами. Самое главное для них – управление: людьми, проектами, любыми бизнес-процессами – это в целом не имеет принципиального значения. Центральное понятие их профессионального развития – власть, осознание того, что от них зависит принятие ключевых решений. Причем для них не является принципиальным управление собственным проектом или целым бизнесом, скорее наоборот, они в большей степени ориентированы на построение карьеры в наемном менеджменте, но при условии, что им будут делегированы значительные полномочия. Человек с такой ориентацией будет считать, что не достиг цели своей карьеры, пока не займет должность, на которой будет управлять различными сторонами деятельности предприятия.</t>
  </si>
  <si>
    <t>3.     Иметь возможность делать все по-своему и не быть стесненным правилами какой-либо организации.</t>
  </si>
  <si>
    <t>Независимость (автономия)</t>
  </si>
  <si>
    <t>Главное в работе – это свобода и независимость.
Первичная забота личности с такой ориентацией – освобождение от организационных правил, предписаний и ограничений. Они испытывают трудности, связанные с установленными правилами, процедурами, рабочим днем, дисциплиной, формой одежды и т.д. Они любят выполнять работу своим способом, темпом и по собственным стандартам. Они не любят, когда работа вмешивается в их частную жизнь, поэтому предпочитают делать независимую карьеру собственным путем. Они скорее выберут низкосортную работу, чем откажутся от автономии и независимости. Для них первоочередная задача развития карьеры – получить возможность работать самостоятельно, самому решать, как, когда и что делать для достижения тех или иных целей. Карьера для них – это, прежде всего, способ реализации их свободы, поэтому любые рамки и строгое подчинение оттолкнут их даже от внешне привлекательной вакансии. Такой человек может работать в организации, которая обеспечивает достаточную степень свободы.</t>
  </si>
  <si>
    <t>4.     Иметь постоянное место работы с гарантированным окладом и социальной защищенностью.</t>
  </si>
  <si>
    <t>Стабильность работы</t>
  </si>
  <si>
    <t>Стабильная, надежная работа на длительное время
Эти люди испытывают потребность в безопасности, защите и возможности прогнозирования и будут искать постоянную работу с минимальной вероятностью увольнения. Эти люди отождествляют свою работу со своей карьерой. Их потребность в безопасности и стабильности ограничивает выбор вариантов карьеры.
Авантюрные или краткосрочные проекты и только становящиеся на ноги компании их, скорее всего, не привлекают. Они очень ценят социальные гарантии, которые может предложить работодатель, и, как правило, их выбор места работы связан именно с длительным контрактом и стабильным положением компании на рынке. Такие люди ответственность за управление своей карьерой перекладывают на нанимателя.
Часто данная ценностная ориентация сочетается с невысоким уровнем притязаний.</t>
  </si>
  <si>
    <t>5.     Употреблять свое умение общаться на пользу людям, помогать другим.</t>
  </si>
  <si>
    <t>Стабильность места жительства</t>
  </si>
  <si>
    <t>Главное – жить в своем городе (минимум переездов, командировок).
Важнее остаться на одном месте жительства, чем получить повышение или новую работу на новой местности. Переезд для таких людей неприемлем, и даже частые командировки являются для них негативным фактором при рассмотрении предложения о работе.</t>
  </si>
  <si>
    <t>6.     Работать над проблемами, которые представляются почти неразрешимыми.</t>
  </si>
  <si>
    <t>Сервис</t>
  </si>
  <si>
    <t>Воплощать в работе свои идеалы и ценности.
Данная ценностная ориентация характерна для людей, занимающихся делом по причине желания реализовать в своей работе главные ценности. Они часто ориентированы больше на ценности, чем на требующиеся в данном виде работы способности. Они стремятся приносить пользу людям, обществу, для них очень важно видеть конкретные плоды своей работы, даже если они и не выражены в материальном эквиваленте. Основной тезис построения их карьеры – получить возможность максимально эффективно использовать их таланты и опыт для реализации общественно важной цели.
Люди, ориентированные на служение, общительны и часто консервативны. Человек с такой ориентацией не будет работать в организации, которая враждебна его целям и ценностям.</t>
  </si>
  <si>
    <t>7.     Вести такой образ жизни, чтобы интересы семьи и карьеры взаимно уравновешивали друг друга.</t>
  </si>
  <si>
    <t>Соревнование</t>
  </si>
  <si>
    <t>Сделать невозможное – возможным, решать уникальные задачи.
Эти люди считают успехом преодоление непреодолимых препятствий, решение неразрешимых проблем или просто выигрыш. Они ориентированы на то, чтобы “бросать вызов”. Для одних людей вызов представляет более трудная работа, для других это — конкуренция и межличностные отношения. Они ориентированы на решение заведомо сложных задач, преодоление препятствий ради победы в конкурентной борьбе. Они чувствуют себя преуспевающими только тогда, когда постоянно вовлечены в решение трудных проблем или в ситуацию соревнования. Карьера для них – это постоянный вызов их профессионализму, и они всегда готовы его принять. Социальная ситуация чаще всего рассматривается с позиции “выигрыша – проигрыша”. Процесс борьбы и победа более важна для них, чем конкретная область деятельности или квалификация. Новизна, разнообразие и вызов имеют для них очень большую ценность, и, если все идет слишком просто, им становиться скучно.</t>
  </si>
  <si>
    <t>8.     Создать и построить нечто, что будет всецело моим произведением или идеей.</t>
  </si>
  <si>
    <t>Жизненный баланс</t>
  </si>
  <si>
    <t>Сохранение гармонии между сложившейся личной жизнью и карьерой.
Для людей этой категории карьера должна ассоциироваться с общим стилем жизни, уравновешивая потребности человека, семьи и карьеры. Они хотят, чтобы организационные отношения отражали бы уважение к их личным и семейным проблемам.
Выбирать и поддерживать определенный образ жизни для них важнее, чем добиваться успеха в карьере. Развитие карьеры их привлекает только в том случае, если она не нарушает привычный им стиль жизни и окружение. Для них важно, чтобы все было уравновешено – карьера, семья, личные интересы и т.п. Жертвовать чем-то одним ради другого им явно не свойственно.
Такие люди обычно в своем поведении проявляют конформность (тенденция изменять свое поведение в зависимости от влияния других людей, с тем, чтобы оно соответствовало мнению окружающих)</t>
  </si>
  <si>
    <t>9.     Продолжать работу по своей специальности, чем получить более высокую должность, не связанную с моей специальностью.</t>
  </si>
  <si>
    <t>Предпринимательство</t>
  </si>
  <si>
    <t>Создавать новые организации, товары, услуги.
Этим людям нравится создавать новые организации, товары или услуги, которые могут быть отождествлены с их усилиями. Работать на других – это не их, они – предприниматели по духу, и цель их карьеры – создать что-то новое, организовать свое дело, воплотить в жизнь идею, всецело принадлежащую только им. Вершина карьеры в их понимании – собственный бизнес.</t>
  </si>
  <si>
    <t>10. Быть первым руководителем в организации.</t>
  </si>
  <si>
    <t>11. Иметь работу, не связанную с режимом или другими организационными ограничениями.</t>
  </si>
  <si>
    <t>12. Работать в организации, которая обеспечит мне стабильность на длительный период времени.</t>
  </si>
  <si>
    <t>13. Употребить свои умения и способности на то, чтобы сделать мир лучше.</t>
  </si>
  <si>
    <t>14. Соревноваться с другими и побеждать.</t>
  </si>
  <si>
    <t>15. Строить карьеру, которая позволит мне сохранять привычный образ жизни.</t>
  </si>
  <si>
    <t>16. Создать новое коммерческое предприятие.</t>
  </si>
  <si>
    <t>17. Посвятить всю жизнь избранной профессии.</t>
  </si>
  <si>
    <t>18. Занять высокую руководящую должность.</t>
  </si>
  <si>
    <t>19. Иметь работу, которая представляет максимум свободы и автономии в выборе характера занятий, времени выполнения и т.д.</t>
  </si>
  <si>
    <t>20. Оставаться на одном месте жительства, чем переехать в связи с повышением.</t>
  </si>
  <si>
    <t>21. Иметь возможность использовать свои умения и таланты для служения важной цели.</t>
  </si>
  <si>
    <t>Насколько Вы согласны с каждым из следующих утверждений?
Варианты ответов: 1 – совершенно не согласен, 2,3,4,5,6,7,8,9, 10 – полностью согласен</t>
  </si>
  <si>
    <t>22. Единственная действительная цель моей карьеры – находить и решать трудные проблемы, независимо от того, в какой области они возникли.</t>
  </si>
  <si>
    <t>23. Мне бы хотелось всегда уделять одинаковое внимание моей семье и моей карьере.</t>
  </si>
  <si>
    <t>24. Я всегда нахожусь в поиске идей, которые дадут мне возможность начать и построить свое собственное дело.</t>
  </si>
  <si>
    <t>25. Я соглашусь на руководящую должность только в том случае, если она находится в сфере моей профессиональной компетенции.</t>
  </si>
  <si>
    <t>26. Я хотел/а бы достичь такого положения в организации, которое давало бы возможность наблюдать за работой других и управлять их деятельностью.</t>
  </si>
  <si>
    <t>27. В моей профессиональной деятельности мне бы хотелось иметь свободу и автономию.</t>
  </si>
  <si>
    <t>28. Для меня важнее остаться на нынешнем месте жительства, чем получить повышение или новую работу в другой деятельности.</t>
  </si>
  <si>
    <t>29. Мне бы хотелось иметь работу, на которой я мог/ла бы приносить пользу другим.</t>
  </si>
  <si>
    <t>30. Соревнование и выигрыш – это наиболее важные и волнующие стороны моей карьеры.</t>
  </si>
  <si>
    <t>31. Карьера имеет смысл только в том случае, если она позволяет вести жизнь, которая мне нравится.</t>
  </si>
  <si>
    <t>32. Предпринимательская деятельность (свой бизнес) составляет центральную часть моих представлений о будущей работе.</t>
  </si>
  <si>
    <t>33. Я бы скорее ушел/ла из организации, чем стал/а заниматься работой, не связанной с моей профессией.</t>
  </si>
  <si>
    <t>34. Я буду считать, что достиг/ла успеха в карьере только тогда, когда стану руководителем высокого уровня в солидной организации.</t>
  </si>
  <si>
    <t>35. Я не хочу, чтобы меня стесняла какая-нибудь организация или мир бизнеса.</t>
  </si>
  <si>
    <t>36. Я бы хотел/а работать в организации, которая обеспечивает длительный контракт.</t>
  </si>
  <si>
    <t>37. Я бы хотел/а посвятить свою карьеру достижению важной и полезной цели.</t>
  </si>
  <si>
    <t>38. Я чувствую себя преуспевающим только тогда, когда я постоянно вовлечен/а в решение трудных проблем или в ситуацию соревнования.</t>
  </si>
  <si>
    <t>39. Выбрать и поддерживать определенный образ жизни важнее, чем добиваться успеха в карьере.</t>
  </si>
  <si>
    <t>40. Я всегда хотел/а основать и построить свой собственный бизнес.</t>
  </si>
  <si>
    <t>41. Я предпочитаю работу, которая не связана с командировками.</t>
  </si>
  <si>
    <r>
      <rPr>
        <rFont val="Calibri"/>
        <i/>
        <color rgb="FFFF0000"/>
        <sz val="12.0"/>
      </rPr>
      <t xml:space="preserve">ВАЖНО: </t>
    </r>
    <r>
      <rPr>
        <rFont val="Calibri"/>
        <i/>
        <color rgb="FF000000"/>
        <sz val="12.0"/>
      </rPr>
      <t>Теперь Вам нужно посмотреть на свои ответы и определить пункты, которые получили наибольшее количество очков.</t>
    </r>
  </si>
  <si>
    <r>
      <rPr>
        <rFont val="Calibri"/>
        <b/>
        <color rgb="FF000000"/>
        <sz val="12.0"/>
      </rPr>
      <t xml:space="preserve">Выберите всего </t>
    </r>
    <r>
      <rPr>
        <rFont val="Calibri"/>
        <b/>
        <color rgb="FF000000"/>
        <sz val="12.0"/>
        <u/>
      </rPr>
      <t xml:space="preserve">ТРИ </t>
    </r>
    <r>
      <rPr>
        <rFont val="Calibri"/>
        <b/>
        <color rgb="FF000000"/>
        <sz val="12.0"/>
      </rPr>
      <t>утверждения, которые максимально подходят для вашего случая, и дайте им шесть (6) дополнительных балла каждому.</t>
    </r>
  </si>
  <si>
    <t>Используйте следующую шкалу, чтобы оценить истинность этих утверждений относительно себя:</t>
  </si>
  <si>
    <t>Совершенно неверно</t>
  </si>
  <si>
    <t>Скорее неверно</t>
  </si>
  <si>
    <t>Скорее верно</t>
  </si>
  <si>
    <t>Совершенно верно</t>
  </si>
  <si>
    <t>N°</t>
  </si>
  <si>
    <t>Доп. 4 балла</t>
  </si>
  <si>
    <t>Тип</t>
  </si>
  <si>
    <t>Лингвистический</t>
  </si>
  <si>
    <t>Баллы</t>
  </si>
  <si>
    <t xml:space="preserve">Логико-математический </t>
  </si>
  <si>
    <t>Визуально-пространственный</t>
  </si>
  <si>
    <t xml:space="preserve">Телесно-кинестетический </t>
  </si>
  <si>
    <t>Музыкальный</t>
  </si>
  <si>
    <t xml:space="preserve">Натуралистический </t>
  </si>
  <si>
    <t xml:space="preserve">Внутриличностный/Экзистенциальный </t>
  </si>
  <si>
    <t>Межличностный</t>
  </si>
  <si>
    <t>Я хорошо пишу и люблю излагать свои мысли на бумаге (или на компьютере)</t>
  </si>
  <si>
    <t>Я люблю изучать, как всё работает</t>
  </si>
  <si>
    <t>Я могу четко визуализировать вещи в своей голове</t>
  </si>
  <si>
    <t>Я могу различать разные звуки / тона</t>
  </si>
  <si>
    <t>Я знаю, как ставить перед собой цели и достигать их</t>
  </si>
  <si>
    <t>Я хорошо разбираюсь в спорте</t>
  </si>
  <si>
    <t>Я люблю книги, в которых говорится о животных</t>
  </si>
  <si>
    <t>Мне нравится знакомиться с людьми</t>
  </si>
  <si>
    <t>Я люблю рассказывать истории или шутки</t>
  </si>
  <si>
    <t>Я могу решать арифметические задачи в своей голове</t>
  </si>
  <si>
    <t>Мне больше нравятся карты и диаграммы, чем слова</t>
  </si>
  <si>
    <t>ИТОГО</t>
  </si>
  <si>
    <t>Я легко запоминаю мелодии</t>
  </si>
  <si>
    <t>способность к порождению речи, включающая механизмы, ответственные за фонетическую (звуки речи), синтаксическую (грамматику), семантическую (смысл) и прагматическую составляющие речи (использование речи в различных ситуациях)</t>
  </si>
  <si>
    <t>Я четко знаю свои сильные и слабые стороны</t>
  </si>
  <si>
    <t>способность использовать и оценивать соотношения между действиями или объектами, когда они фактически не присутствуют — иными словами, к абстрактному мышлению</t>
  </si>
  <si>
    <t>Я постоянно ерзаю на месте, если мне приходится сидеть некоторое время</t>
  </si>
  <si>
    <t>способность воспринимать зрительную и пространственную информацию, модифицировать ее и воссоздавать зрительные образы без обращения к исходным стимулам. Включает способность конструировать образы в трёх измерениях, а также мысленно перемещать и вращать эти образы</t>
  </si>
  <si>
    <t>Я коллекционирую предметы (животных, насекомых), относящихся к природе</t>
  </si>
  <si>
    <t>способность задействовать все части тела при решении задач или создании продуктов.
Важную роль здесь играет способность контролировать грубые и тонкие моторные движения и манипулировать объектами.</t>
  </si>
  <si>
    <t>Я - естественный лидер</t>
  </si>
  <si>
    <t>способность к порождению, передаче и пониманию смыслов, связанных со звуками. Сюда же включены механизмы, ответственные за восприятие высоты, ритма и тембра (качественных характеристик) звука</t>
  </si>
  <si>
    <t>Я могу запомнить имена, места, даты или детали</t>
  </si>
  <si>
    <t>отвечает за общение с природой, умение понимать природные инстинкты растений, животных и человека</t>
  </si>
  <si>
    <t>Я люблю математику</t>
  </si>
  <si>
    <t>способность распознавать свои собственные чувства, намерения и мотивы.</t>
  </si>
  <si>
    <t>Мне часто снятся сны</t>
  </si>
  <si>
    <t>способность распознавать и проводить различия между чувствами, взглядами и намерениями других людей</t>
  </si>
  <si>
    <t>Я могу услышать и повторить мелодию</t>
  </si>
  <si>
    <t>Я чувствую себя хорошо наедине с собой и люблю свою собственную компанию</t>
  </si>
  <si>
    <t>Я умею подражать чужим жестам</t>
  </si>
  <si>
    <t>Мне нравится устанавливать кормушки для диких животных или птиц</t>
  </si>
  <si>
    <t>Я узнаю одним из первых, когда у моих друзей проблемы, они приходят посоветоваться со мной</t>
  </si>
  <si>
    <t>Я люблю игры со словами</t>
  </si>
  <si>
    <t>Я люблю математические игры</t>
  </si>
  <si>
    <t>Я люблю изобразительные искусства (скульптура, архитектура, живопись, декоративные искусства, хореография)</t>
  </si>
  <si>
    <t>Я могу играть на музыкальном инструменте</t>
  </si>
  <si>
    <t>Мне комфортно осознание того, кто я и что собой представляю</t>
  </si>
  <si>
    <t>Мне нравится разбирать предметы и собирать их</t>
  </si>
  <si>
    <t>Я люблю наблюдать за птицами</t>
  </si>
  <si>
    <t>Я легко завожу друзей</t>
  </si>
  <si>
    <t>Я люблю читать книги и журналы</t>
  </si>
  <si>
    <t>Я люблю шахматы, шашки или другие стратегические игры</t>
  </si>
  <si>
    <t>Я умею рисовать</t>
  </si>
  <si>
    <t>Я часто напеваю или пою для себя</t>
  </si>
  <si>
    <t>Меня можно охарактеризовать как человека, который знает, чего хочет, и который последователен</t>
  </si>
  <si>
    <t>Мне нравится касаться / брать предметы и перемещать их</t>
  </si>
  <si>
    <t>Я чувствую себя хорошо, когда нахожусь в лесу</t>
  </si>
  <si>
    <t>Мне нравятся клубы по интересам, команда единомышленников, активистская деятельность</t>
  </si>
  <si>
    <t>Я грамотно пишу</t>
  </si>
  <si>
    <t>Я открыт/а для мнения других</t>
  </si>
  <si>
    <t>Я люблю кино, образы и другие виды визуальных представлений</t>
  </si>
  <si>
    <t>Я чутко реагирую на шумы, например на движение</t>
  </si>
  <si>
    <t>Я защищаю то, во что верю, не заботясь о том, что думают другие</t>
  </si>
  <si>
    <t>Мне нравится быть в действии: бегать, прыгать, двигаться, бороться с другими</t>
  </si>
  <si>
    <t>Я увлечен/а природными явлениями</t>
  </si>
  <si>
    <t>Мне нравится учить других</t>
  </si>
  <si>
    <t>Я люблю бессмысленные рифмы, абсурдные стихи, каламбуры и т.д.</t>
  </si>
  <si>
    <t>Мне нравится классифицировать вещи по категориям или в иерархическом порядке</t>
  </si>
  <si>
    <t>Я люблю лабиринтные игры, головоломки и кубик Рубика</t>
  </si>
  <si>
    <t>Мне нравится делать вещи, следуя ритму</t>
  </si>
  <si>
    <t>Я постоянно учусь на своих успехах и неудачах</t>
  </si>
  <si>
    <t>Мне нравится работать руками, например, шить, чинить, делать вещи</t>
  </si>
  <si>
    <t>Я люблю ходить на ферму или в места, где есть домашние животные</t>
  </si>
  <si>
    <t>У меня много хороших друзей и близких знакомых</t>
  </si>
  <si>
    <t>Мне нравится знать значение слов</t>
  </si>
  <si>
    <t>Мне нравится использовать самые разнообразные интеллектуальные навыки для решения проблем</t>
  </si>
  <si>
    <t>Я могу манипулировать трехмерными рисунками в моей голове</t>
  </si>
  <si>
    <t>Я могу слышать музыку в моей голове</t>
  </si>
  <si>
    <t>Я люблю организовывать общественные мероприятия</t>
  </si>
  <si>
    <t>Я много жестикулирую, когда выражаю мысли</t>
  </si>
  <si>
    <t>Мне нравятся фотографии пейзажей, изображающих флору и фауну</t>
  </si>
  <si>
    <t>Я умею воспринимать точку зрения другого человека</t>
  </si>
  <si>
    <t>У меня хороший словарный запас</t>
  </si>
  <si>
    <t>Я умею мыслить на абстрактном или концептуальном уровне</t>
  </si>
  <si>
    <t>Я часто рисую и / или делаю наброски</t>
  </si>
  <si>
    <t>Я люблю слушать музыку</t>
  </si>
  <si>
    <t>Я всегда честен/а с собой в том, что я чувствую</t>
  </si>
  <si>
    <t>Я испытываю разные физические ощущения, когда думаю или работаю</t>
  </si>
  <si>
    <t>Я посещаю зоопарки или заповедники с большим интересом</t>
  </si>
  <si>
    <t>Мне нравится разговаривать с группой людей</t>
  </si>
  <si>
    <t>Мне нравится общаться посредством разговора или письма</t>
  </si>
  <si>
    <t>Я ясно вижу причинно-следственные связи</t>
  </si>
  <si>
    <t>Мне нравится создавать графические проекты на бумаге (или на компьютере)</t>
  </si>
  <si>
    <t>Я могу держать темп в широком разнообразии музыки</t>
  </si>
  <si>
    <t>Я почти никогда не скучаю или не чувствую меланхолию</t>
  </si>
  <si>
    <t>Я люблю выражать себя движением</t>
  </si>
  <si>
    <t>Я всегда имел/а или хотел/а иметь домашних животных</t>
  </si>
  <si>
    <t>Мне нравится обмениваться идеями с другими</t>
  </si>
  <si>
    <t>L'intelligence verbale-linguistique:</t>
  </si>
  <si>
    <t>L’intelligence logico-mathématique:</t>
  </si>
  <si>
    <t>L'intelligence visuelle- spatiale</t>
  </si>
  <si>
    <t>L'intelligence musicale:</t>
  </si>
  <si>
    <t>L'intelligence intrapersonnelle:</t>
  </si>
  <si>
    <t xml:space="preserve">Intelligence corporelle kinesthésique </t>
  </si>
  <si>
    <t>L'intelligence naturaliste:</t>
  </si>
  <si>
    <t>L'intelligence interpersonnelle:</t>
  </si>
  <si>
    <r>
      <rPr>
        <rFont val="Calibri"/>
        <i/>
        <color rgb="FFFF0000"/>
        <sz val="12.0"/>
      </rPr>
      <t>ВАЖНО</t>
    </r>
    <r>
      <rPr>
        <rFont val="Calibri"/>
        <i/>
        <color rgb="FF000000"/>
        <sz val="12.0"/>
      </rPr>
      <t>: Теперь Вам нужно посмотреть на свои ответы и определить пункты, которые получили наибольшее количество очков.</t>
    </r>
  </si>
  <si>
    <r>
      <rPr>
        <rFont val="Calibri"/>
        <b/>
        <color rgb="FF000000"/>
        <sz val="12.0"/>
      </rPr>
      <t xml:space="preserve">Выберите </t>
    </r>
    <r>
      <rPr>
        <rFont val="Calibri"/>
        <b/>
        <color rgb="FF000000"/>
        <sz val="12.0"/>
        <u/>
      </rPr>
      <t>ТРИ</t>
    </r>
    <r>
      <rPr>
        <rFont val="Calibri"/>
        <b/>
        <color rgb="FF000000"/>
        <sz val="12.0"/>
      </rPr>
      <t xml:space="preserve"> утверждения, которые максимально подходят для вашего случая, и дайте им четыре (4) дополнительных балла каждому.</t>
    </r>
  </si>
  <si>
    <t>1. Сильные стороны личности</t>
  </si>
  <si>
    <t>Топ 5</t>
  </si>
  <si>
    <t xml:space="preserve">Описание </t>
  </si>
  <si>
    <t>2. Черты личности</t>
  </si>
  <si>
    <t>Главные черты</t>
  </si>
  <si>
    <t>Балл</t>
  </si>
  <si>
    <t>Уровень</t>
  </si>
  <si>
    <t>3. «Двигатели жизни» - методика диагностики ценностных ориентаций в карьере</t>
  </si>
  <si>
    <t>Ваша главная ценность</t>
  </si>
  <si>
    <t>Детализация по баллам (средний балл)</t>
  </si>
  <si>
    <t xml:space="preserve">4. Интеллекты
</t>
  </si>
  <si>
    <t>Ваш ведущий интеллект</t>
  </si>
  <si>
    <t>Детализация по баллам</t>
  </si>
  <si>
    <t>ОПИСАНИЕ</t>
  </si>
  <si>
    <t>Сильные стороны</t>
  </si>
  <si>
    <t>Черты личности</t>
  </si>
  <si>
    <t>Двигатели жизни/мотивы</t>
  </si>
  <si>
    <t>Ведущие интеллекты</t>
  </si>
  <si>
    <t>Рекомендуемые сферы</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</si>
</sst>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0.0"/>
      <color rgb="FF000000"/>
      <name val="Calibri"/>
      <scheme val="minor"/>
    </font>
    <font>
      <b/>
      <sz val="14.0"/>
      <color rgb="FF000000"/>
      <name val="Calibri"/>
    </font>
    <font>
      <sz val="12.0"/>
      <color rgb="FF000000"/>
      <name val="Calibri"/>
    </font>
    <font>
      <b/>
      <sz val="12.0"/>
      <color rgb="FF000000"/>
      <name val="Calibri"/>
    </font>
    <font>
      <sz val="10.0"/>
      <color rgb="FF000000"/>
      <name val="Calibri"/>
    </font>
    <font>
      <b/>
      <i/>
      <sz val="12.0"/>
      <color rgb="FF000000"/>
      <name val="Calibri"/>
    </font>
    <font/>
    <font>
      <sz val="10.0"/>
      <color rgb="FF000000"/>
      <name val="Arial"/>
    </font>
    <font>
      <b/>
      <sz val="12.0"/>
      <color rgb="FF000000"/>
      <name val="Verdana"/>
    </font>
    <font>
      <i/>
      <sz val="12.0"/>
      <color rgb="FF000000"/>
      <name val="Calibri"/>
    </font>
    <font>
      <sz val="12.0"/>
      <color rgb="FFF2F2F2"/>
      <name val="Calibri"/>
    </font>
    <font>
      <sz val="9.0"/>
      <color rgb="FF000000"/>
      <name val="Calibri"/>
    </font>
  </fonts>
  <fills count="11">
    <fill>
      <patternFill patternType="none"/>
    </fill>
    <fill>
      <patternFill patternType="lightGray"/>
    </fill>
    <fill>
      <patternFill patternType="solid">
        <fgColor rgb="FFFFC000"/>
        <bgColor rgb="FFFFC000"/>
      </patternFill>
    </fill>
    <fill>
      <patternFill patternType="solid">
        <fgColor rgb="FFFABF8F"/>
        <bgColor rgb="FFFABF8F"/>
      </patternFill>
    </fill>
    <fill>
      <patternFill patternType="solid">
        <fgColor rgb="FFB6DDE8"/>
        <bgColor rgb="FFB6DDE8"/>
      </patternFill>
    </fill>
    <fill>
      <patternFill patternType="solid">
        <fgColor rgb="FFBFBFBF"/>
        <bgColor rgb="FFBFBFBF"/>
      </patternFill>
    </fill>
    <fill>
      <patternFill patternType="solid">
        <fgColor rgb="FF95B3D7"/>
        <bgColor rgb="FF95B3D7"/>
      </patternFill>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rgb="FF8DB3E2"/>
        <bgColor rgb="FF8DB3E2"/>
      </patternFill>
    </fill>
  </fills>
  <borders count="74">
    <border/>
    <border>
      <left/>
      <right/>
      <top/>
      <bottom/>
    </border>
    <border>
      <left/>
      <top/>
      <bottom/>
    </border>
    <border>
      <top/>
      <bottom/>
    </border>
    <border>
      <right/>
      <top/>
      <bottom/>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top style="medium">
        <color rgb="FF000000"/>
      </top>
      <bottom style="thin">
        <color rgb="FF000000"/>
      </bottom>
    </border>
    <border>
      <left style="medium">
        <color rgb="FF000000"/>
      </left>
      <right style="medium">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bottom style="hair">
        <color rgb="FF000000"/>
      </bottom>
    </border>
    <border>
      <left style="medium">
        <color rgb="FF000000"/>
      </left>
      <top style="hair">
        <color rgb="FF000000"/>
      </top>
      <bottom style="hair">
        <color rgb="FF000000"/>
      </bottom>
    </border>
    <border>
      <left style="medium">
        <color rgb="FF000000"/>
      </left>
      <right style="thin">
        <color rgb="FF000000"/>
      </right>
      <top style="thin">
        <color rgb="FF000000"/>
      </top>
      <bottom style="thin">
        <color rgb="FF000000"/>
      </bottom>
    </border>
    <border>
      <left style="medium">
        <color rgb="FF000000"/>
      </left>
      <right/>
      <top style="hair">
        <color rgb="FF000000"/>
      </top>
      <bottom style="hair">
        <color rgb="FF000000"/>
      </bottom>
    </border>
    <border>
      <left style="medium">
        <color rgb="FF000000"/>
      </left>
      <right/>
      <top style="hair">
        <color rgb="FF000000"/>
      </top>
      <bottom style="medium">
        <color rgb="FF000000"/>
      </bottom>
    </border>
    <border>
      <left style="medium">
        <color rgb="FF000000"/>
      </left>
      <right style="thin">
        <color rgb="FF000000"/>
      </right>
      <top style="medium">
        <color rgb="FF000000"/>
      </top>
      <bottom style="hair">
        <color rgb="FF000000"/>
      </bottom>
    </border>
    <border>
      <right style="thin">
        <color rgb="FF000000"/>
      </right>
      <top style="medium">
        <color rgb="FF000000"/>
      </top>
      <bottom style="hair">
        <color rgb="FF000000"/>
      </bottom>
    </border>
    <border>
      <left style="thin">
        <color rgb="FF000000"/>
      </left>
      <right style="thin">
        <color rgb="FF000000"/>
      </right>
      <top style="medium">
        <color rgb="FF000000"/>
      </top>
      <bottom style="hair">
        <color rgb="FF000000"/>
      </bottom>
    </border>
    <border>
      <left style="thin">
        <color rgb="FF000000"/>
      </left>
      <right style="medium">
        <color rgb="FF000000"/>
      </right>
      <top style="medium">
        <color rgb="FF000000"/>
      </top>
      <bottom style="hair">
        <color rgb="FF000000"/>
      </bottom>
    </border>
    <border>
      <left style="medium">
        <color rgb="FF000000"/>
      </left>
      <right style="thin">
        <color rgb="FF000000"/>
      </right>
      <bottom style="hair">
        <color rgb="FF000000"/>
      </bottom>
    </border>
    <border>
      <right style="thin">
        <color rgb="FF000000"/>
      </right>
      <bottom style="hair">
        <color rgb="FF000000"/>
      </bottom>
    </border>
    <border>
      <left style="thin">
        <color rgb="FF000000"/>
      </left>
      <right style="thin">
        <color rgb="FF000000"/>
      </right>
      <bottom style="hair">
        <color rgb="FF000000"/>
      </bottom>
    </border>
    <border>
      <left style="thin">
        <color rgb="FF000000"/>
      </left>
      <right style="medium">
        <color rgb="FF000000"/>
      </right>
      <bottom style="hair">
        <color rgb="FF000000"/>
      </bottom>
    </border>
    <border>
      <left style="medium">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right style="thin">
        <color rgb="FF000000"/>
      </right>
      <top style="hair">
        <color rgb="FF000000"/>
      </top>
      <bottom style="medium">
        <color rgb="FF000000"/>
      </bottom>
    </border>
    <border>
      <right style="thin">
        <color rgb="FF000000"/>
      </right>
      <top style="hair">
        <color rgb="FF000000"/>
      </top>
      <bottom style="medium">
        <color rgb="FF000000"/>
      </bottom>
    </border>
    <border>
      <left style="thin">
        <color rgb="FF000000"/>
      </left>
      <right style="thin">
        <color rgb="FF000000"/>
      </right>
      <top style="hair">
        <color rgb="FF000000"/>
      </top>
      <bottom style="medium">
        <color rgb="FF000000"/>
      </bottom>
    </border>
    <border>
      <left style="thin">
        <color rgb="FF000000"/>
      </left>
      <right style="medium">
        <color rgb="FF000000"/>
      </right>
      <top style="hair">
        <color rgb="FF000000"/>
      </top>
      <bottom style="medium">
        <color rgb="FF000000"/>
      </bottom>
    </border>
    <border>
      <left style="medium">
        <color rgb="FF000000"/>
      </left>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style="thin">
        <color rgb="FF000000"/>
      </bottom>
    </border>
    <border>
      <left style="medium">
        <color rgb="FF000000"/>
      </left>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right/>
      <top style="thin">
        <color rgb="FF000000"/>
      </top>
      <bottom style="medium">
        <color rgb="FF000000"/>
      </bottom>
    </border>
    <border>
      <left style="medium">
        <color rgb="FF000000"/>
      </left>
      <right/>
      <top/>
      <bottom style="medium">
        <color rgb="FF000000"/>
      </bottom>
    </border>
    <border>
      <left style="medium">
        <color rgb="FF000000"/>
      </left>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top/>
      <bottom/>
    </border>
    <border>
      <left style="medium">
        <color rgb="FF000000"/>
      </left>
      <right style="medium">
        <color rgb="FF000000"/>
      </right>
      <top/>
      <bottom style="medium">
        <color rgb="FF000000"/>
      </bottom>
    </border>
    <border>
      <left/>
      <right/>
      <top/>
      <bottom style="medium">
        <color rgb="FF000000"/>
      </bottom>
    </border>
    <border>
      <top style="medium">
        <color rgb="FF000000"/>
      </top>
      <bottom style="medium">
        <color rgb="FF000000"/>
      </bottom>
    </border>
    <border>
      <top style="thin">
        <color rgb="FF000000"/>
      </top>
      <bottom style="thin">
        <color rgb="FF000000"/>
      </bottom>
    </border>
  </borders>
  <cellStyleXfs count="1">
    <xf borderId="0" fillId="0" fontId="0" numFmtId="0" applyAlignment="1" applyFont="1"/>
  </cellStyleXfs>
  <cellXfs count="162">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0" fillId="0" fontId="2" numFmtId="0" xfId="0" applyAlignment="1" applyFont="1">
      <alignment vertical="bottom"/>
    </xf>
    <xf borderId="0" fillId="0" fontId="2" numFmtId="0" xfId="0" applyAlignment="1" applyFont="1">
      <alignment horizontal="center" shrinkToFit="0" vertical="center" wrapText="1"/>
    </xf>
    <xf borderId="0" fillId="0" fontId="2" numFmtId="0" xfId="0" applyAlignment="1" applyFont="1">
      <alignment vertical="center"/>
    </xf>
    <xf borderId="1" fillId="2" fontId="3" numFmtId="0" xfId="0" applyAlignment="1" applyBorder="1" applyFont="1">
      <alignment horizontal="center" shrinkToFit="0" vertical="center" wrapText="1"/>
    </xf>
    <xf borderId="1" fillId="2" fontId="2" numFmtId="0" xfId="0" applyAlignment="1" applyBorder="1" applyFont="1">
      <alignment horizontal="center" readingOrder="0" shrinkToFit="0" vertical="center" wrapText="1"/>
    </xf>
    <xf borderId="0" fillId="0" fontId="2" numFmtId="0" xfId="0" applyAlignment="1" applyFont="1">
      <alignment horizontal="center" vertical="center"/>
    </xf>
    <xf borderId="0" fillId="0" fontId="4" numFmtId="0" xfId="0" applyAlignment="1" applyFont="1">
      <alignment horizontal="center" vertical="center"/>
    </xf>
    <xf borderId="2" fillId="2" fontId="5" numFmtId="0" xfId="0" applyAlignment="1" applyBorder="1" applyFont="1">
      <alignment horizontal="center" shrinkToFit="0" vertical="center" wrapText="1"/>
    </xf>
    <xf borderId="3" fillId="0" fontId="6" numFmtId="0" xfId="0" applyAlignment="1" applyBorder="1" applyFont="1">
      <alignment vertical="center"/>
    </xf>
    <xf borderId="4" fillId="0" fontId="6" numFmtId="0" xfId="0" applyAlignment="1" applyBorder="1" applyFont="1">
      <alignment vertical="center"/>
    </xf>
    <xf borderId="0" fillId="0" fontId="7" numFmtId="0" xfId="0" applyAlignment="1" applyFont="1">
      <alignment vertical="bottom"/>
    </xf>
    <xf borderId="0" fillId="0" fontId="3" numFmtId="0" xfId="0" applyAlignment="1" applyFont="1">
      <alignment horizontal="center" shrinkToFit="0" vertical="bottom" wrapText="1"/>
    </xf>
    <xf borderId="0" fillId="0" fontId="3" numFmtId="0" xfId="0" applyAlignment="1" applyFont="1">
      <alignment horizontal="center" vertical="center"/>
    </xf>
    <xf borderId="5" fillId="3" fontId="3" numFmtId="0" xfId="0" applyAlignment="1" applyBorder="1" applyFill="1" applyFont="1">
      <alignment horizontal="center" vertical="center"/>
    </xf>
    <xf borderId="6" fillId="3" fontId="3" numFmtId="0" xfId="0" applyAlignment="1" applyBorder="1" applyFont="1">
      <alignment horizontal="center" shrinkToFit="0" vertical="center" wrapText="1"/>
    </xf>
    <xf borderId="7" fillId="4" fontId="3" numFmtId="0" xfId="0" applyAlignment="1" applyBorder="1" applyFill="1" applyFont="1">
      <alignment horizontal="center" vertical="center"/>
    </xf>
    <xf borderId="8" fillId="4" fontId="3" numFmtId="0" xfId="0" applyAlignment="1" applyBorder="1" applyFont="1">
      <alignment horizontal="center" vertical="center"/>
    </xf>
    <xf borderId="9" fillId="4" fontId="3" numFmtId="0" xfId="0" applyAlignment="1" applyBorder="1" applyFont="1">
      <alignment horizontal="center" vertical="center"/>
    </xf>
    <xf borderId="6" fillId="5" fontId="3" numFmtId="0" xfId="0" applyAlignment="1" applyBorder="1" applyFill="1" applyFont="1">
      <alignment horizontal="center" vertical="center"/>
    </xf>
    <xf borderId="0" fillId="0" fontId="8" numFmtId="0" xfId="0" applyAlignment="1" applyFont="1">
      <alignment horizontal="center" vertical="center"/>
    </xf>
    <xf borderId="0" fillId="0" fontId="7" numFmtId="0" xfId="0" applyAlignment="1" applyFont="1">
      <alignment vertical="center"/>
    </xf>
    <xf borderId="0" fillId="0" fontId="7" numFmtId="0" xfId="0" applyAlignment="1" applyFont="1">
      <alignment horizontal="center" vertical="center"/>
    </xf>
    <xf borderId="10" fillId="0" fontId="2" numFmtId="0" xfId="0" applyAlignment="1" applyBorder="1" applyFont="1">
      <alignment horizontal="center" vertical="center"/>
    </xf>
    <xf borderId="11" fillId="0" fontId="2" numFmtId="0" xfId="0" applyAlignment="1" applyBorder="1" applyFont="1">
      <alignment horizontal="left" shrinkToFit="0" vertical="center" wrapText="1"/>
    </xf>
    <xf borderId="12" fillId="0" fontId="2" numFmtId="0" xfId="0" applyAlignment="1" applyBorder="1" applyFont="1">
      <alignment horizontal="center" readingOrder="0" vertical="center"/>
    </xf>
    <xf borderId="13" fillId="0" fontId="2" numFmtId="0" xfId="0" applyAlignment="1" applyBorder="1" applyFont="1">
      <alignment horizontal="center" vertical="center"/>
    </xf>
    <xf borderId="14" fillId="0" fontId="2" numFmtId="0" xfId="0" applyAlignment="1" applyBorder="1" applyFont="1">
      <alignment horizontal="center" vertical="center"/>
    </xf>
    <xf borderId="11" fillId="0" fontId="2" numFmtId="0" xfId="0" applyAlignment="1" applyBorder="1" applyFont="1">
      <alignment horizontal="center" vertical="center"/>
    </xf>
    <xf borderId="0" fillId="0" fontId="7" numFmtId="164" xfId="0" applyAlignment="1" applyFont="1" applyNumberFormat="1">
      <alignment vertical="center"/>
    </xf>
    <xf borderId="0" fillId="0" fontId="7" numFmtId="0" xfId="0" applyAlignment="1" applyFont="1">
      <alignment shrinkToFit="0" vertical="center" wrapText="1"/>
    </xf>
    <xf borderId="15" fillId="0" fontId="2" numFmtId="0" xfId="0" applyAlignment="1" applyBorder="1" applyFont="1">
      <alignment horizontal="center" vertical="center"/>
    </xf>
    <xf borderId="16" fillId="0" fontId="2" numFmtId="0" xfId="0" applyAlignment="1" applyBorder="1" applyFont="1">
      <alignment horizontal="left" shrinkToFit="0" vertical="center" wrapText="1"/>
    </xf>
    <xf borderId="17" fillId="0" fontId="2" numFmtId="0" xfId="0" applyAlignment="1" applyBorder="1" applyFont="1">
      <alignment horizontal="center" readingOrder="0" vertical="center"/>
    </xf>
    <xf borderId="18" fillId="0" fontId="2" numFmtId="0" xfId="0" applyAlignment="1" applyBorder="1" applyFont="1">
      <alignment horizontal="center" vertical="center"/>
    </xf>
    <xf borderId="19" fillId="0" fontId="2" numFmtId="0" xfId="0" applyAlignment="1" applyBorder="1" applyFont="1">
      <alignment horizontal="center" vertical="center"/>
    </xf>
    <xf borderId="18" fillId="0" fontId="2" numFmtId="0" xfId="0" applyAlignment="1" applyBorder="1" applyFont="1">
      <alignment horizontal="center" readingOrder="0" vertical="center"/>
    </xf>
    <xf borderId="17" fillId="0" fontId="2" numFmtId="0" xfId="0" applyAlignment="1" applyBorder="1" applyFont="1">
      <alignment horizontal="center" vertical="center"/>
    </xf>
    <xf borderId="20" fillId="0" fontId="2" numFmtId="0" xfId="0" applyAlignment="1" applyBorder="1" applyFont="1">
      <alignment horizontal="center" vertical="center"/>
    </xf>
    <xf borderId="21" fillId="0" fontId="2" numFmtId="0" xfId="0" applyAlignment="1" applyBorder="1" applyFont="1">
      <alignment horizontal="left" shrinkToFit="0" vertical="center" wrapText="1"/>
    </xf>
    <xf borderId="22" fillId="0" fontId="2" numFmtId="0" xfId="0" applyAlignment="1" applyBorder="1" applyFont="1">
      <alignment horizontal="center" readingOrder="0" vertical="center"/>
    </xf>
    <xf borderId="23" fillId="0" fontId="2" numFmtId="0" xfId="0" applyAlignment="1" applyBorder="1" applyFont="1">
      <alignment horizontal="center" vertical="center"/>
    </xf>
    <xf borderId="24" fillId="0" fontId="2" numFmtId="0" xfId="0" applyAlignment="1" applyBorder="1" applyFont="1">
      <alignment horizontal="center" vertical="center"/>
    </xf>
    <xf borderId="25" fillId="0" fontId="2" numFmtId="0" xfId="0" applyAlignment="1" applyBorder="1" applyFont="1">
      <alignment horizontal="center" vertical="center"/>
    </xf>
    <xf borderId="0" fillId="0" fontId="2" numFmtId="0" xfId="0" applyAlignment="1" applyFont="1">
      <alignment horizontal="left" shrinkToFit="0" vertical="center" wrapText="1"/>
    </xf>
    <xf borderId="16" fillId="0" fontId="2" numFmtId="0" xfId="0" applyAlignment="1" applyBorder="1" applyFont="1">
      <alignment horizontal="center" vertical="center"/>
    </xf>
    <xf borderId="21" fillId="0" fontId="2" numFmtId="0" xfId="0" applyAlignment="1" applyBorder="1" applyFont="1">
      <alignment horizontal="center" vertical="center"/>
    </xf>
    <xf borderId="0" fillId="0" fontId="2" numFmtId="0" xfId="0" applyAlignment="1" applyFont="1">
      <alignment shrinkToFit="0" vertical="center" wrapText="1"/>
    </xf>
    <xf borderId="2" fillId="2" fontId="9" numFmtId="0" xfId="0" applyAlignment="1" applyBorder="1" applyFont="1">
      <alignment horizontal="center" shrinkToFit="0" vertical="center" wrapText="1"/>
    </xf>
    <xf borderId="2" fillId="2" fontId="3" numFmtId="0" xfId="0" applyAlignment="1" applyBorder="1" applyFont="1">
      <alignment horizontal="center" shrinkToFit="0" vertical="center" wrapText="1"/>
    </xf>
    <xf borderId="0" fillId="0" fontId="2" numFmtId="0" xfId="0" applyAlignment="1" applyFont="1">
      <alignment shrinkToFit="0" vertical="bottom" wrapText="1"/>
    </xf>
    <xf borderId="0" fillId="0" fontId="7" numFmtId="0" xfId="0" applyAlignment="1" applyFont="1">
      <alignment shrinkToFit="0" vertical="bottom" wrapText="1"/>
    </xf>
    <xf borderId="0" fillId="0" fontId="2" numFmtId="0" xfId="0" applyAlignment="1" applyFont="1">
      <alignment horizontal="left" vertical="center"/>
    </xf>
    <xf borderId="26" fillId="0" fontId="2" numFmtId="0" xfId="0" applyAlignment="1" applyBorder="1" applyFont="1">
      <alignment horizontal="center" shrinkToFit="0" vertical="center" wrapText="1"/>
    </xf>
    <xf borderId="27" fillId="0" fontId="2" numFmtId="0" xfId="0" applyAlignment="1" applyBorder="1" applyFont="1">
      <alignment horizontal="left" vertical="center"/>
    </xf>
    <xf borderId="28" fillId="0" fontId="3" numFmtId="0" xfId="0" applyAlignment="1" applyBorder="1" applyFont="1">
      <alignment horizontal="center" vertical="center"/>
    </xf>
    <xf borderId="29" fillId="0" fontId="2" numFmtId="0" xfId="0" applyAlignment="1" applyBorder="1" applyFont="1">
      <alignment horizontal="center" shrinkToFit="0" vertical="center" wrapText="1"/>
    </xf>
    <xf borderId="19" fillId="0" fontId="2" numFmtId="0" xfId="0" applyAlignment="1" applyBorder="1" applyFont="1">
      <alignment horizontal="left" vertical="center"/>
    </xf>
    <xf borderId="16" fillId="0" fontId="3" numFmtId="0" xfId="0" applyAlignment="1" applyBorder="1" applyFont="1">
      <alignment horizontal="center" vertical="center"/>
    </xf>
    <xf borderId="30" fillId="0" fontId="6" numFmtId="0" xfId="0" applyAlignment="1" applyBorder="1" applyFont="1">
      <alignment vertical="center"/>
    </xf>
    <xf borderId="31" fillId="0" fontId="2" numFmtId="0" xfId="0" applyAlignment="1" applyBorder="1" applyFont="1">
      <alignment horizontal="center" shrinkToFit="0" vertical="center" wrapText="1"/>
    </xf>
    <xf borderId="24" fillId="0" fontId="2" numFmtId="0" xfId="0" applyAlignment="1" applyBorder="1" applyFont="1">
      <alignment horizontal="left" vertical="center"/>
    </xf>
    <xf borderId="21" fillId="0" fontId="3" numFmtId="0" xfId="0" applyAlignment="1" applyBorder="1" applyFont="1">
      <alignment horizontal="center" vertical="center"/>
    </xf>
    <xf borderId="32" fillId="0" fontId="2" numFmtId="0" xfId="0" applyAlignment="1" applyBorder="1" applyFont="1">
      <alignment horizontal="left" vertical="center"/>
    </xf>
    <xf borderId="33" fillId="3" fontId="3" numFmtId="0" xfId="0" applyAlignment="1" applyBorder="1" applyFont="1">
      <alignment horizontal="center" vertical="center"/>
    </xf>
    <xf borderId="8" fillId="3" fontId="3" numFmtId="0" xfId="0" applyAlignment="1" applyBorder="1" applyFont="1">
      <alignment horizontal="left" shrinkToFit="0" vertical="center" wrapText="1"/>
    </xf>
    <xf borderId="9" fillId="6" fontId="3" numFmtId="0" xfId="0" applyAlignment="1" applyBorder="1" applyFill="1" applyFont="1">
      <alignment horizontal="left" vertical="center"/>
    </xf>
    <xf borderId="33" fillId="4" fontId="3" numFmtId="0" xfId="0" applyAlignment="1" applyBorder="1" applyFont="1">
      <alignment horizontal="center" vertical="center"/>
    </xf>
    <xf borderId="6" fillId="4" fontId="3" numFmtId="0" xfId="0" applyAlignment="1" applyBorder="1" applyFont="1">
      <alignment horizontal="center" vertical="center"/>
    </xf>
    <xf borderId="0" fillId="0" fontId="2" numFmtId="0" xfId="0" applyAlignment="1" applyFont="1">
      <alignment textRotation="90" vertical="center"/>
    </xf>
    <xf borderId="34" fillId="0" fontId="2" numFmtId="0" xfId="0" applyAlignment="1" applyBorder="1" applyFont="1">
      <alignment horizontal="left" vertical="center"/>
    </xf>
    <xf borderId="30" fillId="0" fontId="2" numFmtId="0" xfId="0" applyAlignment="1" applyBorder="1" applyFont="1">
      <alignment horizontal="center" vertical="center"/>
    </xf>
    <xf borderId="13" fillId="0" fontId="2" numFmtId="0" xfId="0" applyAlignment="1" applyBorder="1" applyFont="1">
      <alignment horizontal="left" shrinkToFit="0" vertical="center" wrapText="1"/>
    </xf>
    <xf borderId="14" fillId="0" fontId="2" numFmtId="0" xfId="0" applyAlignment="1" applyBorder="1" applyFont="1">
      <alignment horizontal="left" vertical="center"/>
    </xf>
    <xf borderId="30" fillId="0" fontId="2" numFmtId="0" xfId="0" applyAlignment="1" applyBorder="1" applyFont="1">
      <alignment horizontal="center" readingOrder="0" vertical="center"/>
    </xf>
    <xf borderId="14" fillId="0" fontId="2" numFmtId="0" xfId="0" applyAlignment="1" applyBorder="1" applyFont="1">
      <alignment horizontal="center" readingOrder="0" vertical="center"/>
    </xf>
    <xf borderId="35" fillId="0" fontId="2" numFmtId="0" xfId="0" applyAlignment="1" applyBorder="1" applyFont="1">
      <alignment horizontal="left" vertical="center"/>
    </xf>
    <xf borderId="36" fillId="0" fontId="2" numFmtId="0" xfId="0" applyAlignment="1" applyBorder="1" applyFont="1">
      <alignment horizontal="center" vertical="center"/>
    </xf>
    <xf borderId="18" fillId="0" fontId="2" numFmtId="0" xfId="0" applyAlignment="1" applyBorder="1" applyFont="1">
      <alignment horizontal="left" shrinkToFit="0" vertical="center" wrapText="1"/>
    </xf>
    <xf borderId="36" fillId="0" fontId="2" numFmtId="0" xfId="0" applyAlignment="1" applyBorder="1" applyFont="1">
      <alignment horizontal="center" readingOrder="0" vertical="center"/>
    </xf>
    <xf borderId="19" fillId="0" fontId="2" numFmtId="0" xfId="0" applyAlignment="1" applyBorder="1" applyFont="1">
      <alignment horizontal="center" readingOrder="0" vertical="center"/>
    </xf>
    <xf borderId="0" fillId="0" fontId="3" numFmtId="0" xfId="0" applyAlignment="1" applyFont="1">
      <alignment horizontal="left" vertical="center"/>
    </xf>
    <xf borderId="37" fillId="7" fontId="2" numFmtId="0" xfId="0" applyAlignment="1" applyBorder="1" applyFill="1" applyFont="1">
      <alignment horizontal="left" vertical="center"/>
    </xf>
    <xf borderId="18" fillId="8" fontId="2" numFmtId="0" xfId="0" applyAlignment="1" applyBorder="1" applyFill="1" applyFont="1">
      <alignment horizontal="left" shrinkToFit="0" vertical="center" wrapText="1"/>
    </xf>
    <xf borderId="38" fillId="7" fontId="2" numFmtId="0" xfId="0" applyAlignment="1" applyBorder="1" applyFont="1">
      <alignment horizontal="left" vertical="center"/>
    </xf>
    <xf borderId="31" fillId="0" fontId="2" numFmtId="0" xfId="0" applyAlignment="1" applyBorder="1" applyFont="1">
      <alignment horizontal="center" vertical="center"/>
    </xf>
    <xf borderId="23" fillId="0" fontId="2" numFmtId="0" xfId="0" applyAlignment="1" applyBorder="1" applyFont="1">
      <alignment horizontal="left" shrinkToFit="0" vertical="center" wrapText="1"/>
    </xf>
    <xf borderId="39" fillId="0" fontId="2" numFmtId="0" xfId="0" applyAlignment="1" applyBorder="1" applyFont="1">
      <alignment horizontal="left" vertical="center"/>
    </xf>
    <xf borderId="40" fillId="0" fontId="2" numFmtId="0" xfId="0" applyAlignment="1" applyBorder="1" applyFont="1">
      <alignment horizontal="center" vertical="center"/>
    </xf>
    <xf borderId="41" fillId="0" fontId="2" numFmtId="0" xfId="0" applyAlignment="1" applyBorder="1" applyFont="1">
      <alignment horizontal="left" shrinkToFit="0" vertical="center" wrapText="1"/>
    </xf>
    <xf borderId="41" fillId="0" fontId="2" numFmtId="0" xfId="0" applyAlignment="1" applyBorder="1" applyFont="1">
      <alignment horizontal="left" vertical="center"/>
    </xf>
    <xf borderId="42" fillId="0" fontId="2" numFmtId="0" xfId="0" applyAlignment="1" applyBorder="1" applyFont="1">
      <alignment horizontal="center" vertical="center"/>
    </xf>
    <xf borderId="43" fillId="0" fontId="2" numFmtId="0" xfId="0" applyAlignment="1" applyBorder="1" applyFont="1">
      <alignment horizontal="left" vertical="center"/>
    </xf>
    <xf borderId="44" fillId="0" fontId="2" numFmtId="0" xfId="0" applyAlignment="1" applyBorder="1" applyFont="1">
      <alignment horizontal="center" vertical="center"/>
    </xf>
    <xf borderId="45" fillId="0" fontId="2" numFmtId="0" xfId="0" applyAlignment="1" applyBorder="1" applyFont="1">
      <alignment horizontal="left" shrinkToFit="0" vertical="center" wrapText="1"/>
    </xf>
    <xf borderId="45" fillId="0" fontId="2" numFmtId="0" xfId="0" applyAlignment="1" applyBorder="1" applyFont="1">
      <alignment horizontal="left" vertical="center"/>
    </xf>
    <xf borderId="46" fillId="0" fontId="2" numFmtId="0" xfId="0" applyAlignment="1" applyBorder="1" applyFont="1">
      <alignment horizontal="center" vertical="center"/>
    </xf>
    <xf borderId="47" fillId="0" fontId="2" numFmtId="0" xfId="0" applyAlignment="1" applyBorder="1" applyFont="1">
      <alignment horizontal="left" vertical="center"/>
    </xf>
    <xf borderId="48" fillId="0" fontId="2" numFmtId="0" xfId="0" applyAlignment="1" applyBorder="1" applyFont="1">
      <alignment horizontal="center" vertical="center"/>
    </xf>
    <xf borderId="49" fillId="0" fontId="2" numFmtId="0" xfId="0" applyAlignment="1" applyBorder="1" applyFont="1">
      <alignment horizontal="left" shrinkToFit="0" vertical="center" wrapText="1"/>
    </xf>
    <xf borderId="49" fillId="0" fontId="2" numFmtId="0" xfId="0" applyAlignment="1" applyBorder="1" applyFont="1">
      <alignment horizontal="left" vertical="center"/>
    </xf>
    <xf borderId="50" fillId="0" fontId="2" numFmtId="0" xfId="0" applyAlignment="1" applyBorder="1" applyFont="1">
      <alignment horizontal="center" vertical="center"/>
    </xf>
    <xf borderId="51" fillId="0" fontId="2" numFmtId="0" xfId="0" applyAlignment="1" applyBorder="1" applyFont="1">
      <alignment horizontal="left" vertical="center"/>
    </xf>
    <xf borderId="52" fillId="0" fontId="2" numFmtId="0" xfId="0" applyAlignment="1" applyBorder="1" applyFont="1">
      <alignment horizontal="center" vertical="center"/>
    </xf>
    <xf borderId="53" fillId="0" fontId="2" numFmtId="0" xfId="0" applyAlignment="1" applyBorder="1" applyFont="1">
      <alignment horizontal="left" vertical="center"/>
    </xf>
    <xf borderId="54" fillId="0" fontId="2" numFmtId="0" xfId="0" applyAlignment="1" applyBorder="1" applyFont="1">
      <alignment horizontal="center" vertical="center"/>
    </xf>
    <xf borderId="0" fillId="0" fontId="4" numFmtId="0" xfId="0" applyAlignment="1" applyFont="1">
      <alignment vertical="center"/>
    </xf>
    <xf borderId="0" fillId="0" fontId="3" numFmtId="0" xfId="0" applyAlignment="1" applyFont="1">
      <alignment vertical="center"/>
    </xf>
    <xf borderId="55" fillId="9" fontId="3" numFmtId="0" xfId="0" applyAlignment="1" applyBorder="1" applyFill="1" applyFont="1">
      <alignment horizontal="center" vertical="center"/>
    </xf>
    <xf borderId="55" fillId="9" fontId="3" numFmtId="0" xfId="0" applyAlignment="1" applyBorder="1" applyFont="1">
      <alignment vertical="center"/>
    </xf>
    <xf borderId="32" fillId="9" fontId="3" numFmtId="0" xfId="0" applyAlignment="1" applyBorder="1" applyFont="1">
      <alignment horizontal="center" vertical="center"/>
    </xf>
    <xf borderId="56" fillId="0" fontId="6" numFmtId="0" xfId="0" applyAlignment="1" applyBorder="1" applyFont="1">
      <alignment vertical="center"/>
    </xf>
    <xf borderId="57" fillId="9" fontId="2" numFmtId="0" xfId="0" applyAlignment="1" applyBorder="1" applyFont="1">
      <alignment horizontal="center" vertical="center"/>
    </xf>
    <xf borderId="58" fillId="9" fontId="2" numFmtId="0" xfId="0" applyAlignment="1" applyBorder="1" applyFont="1">
      <alignment horizontal="left" shrinkToFit="0" vertical="center" wrapText="1"/>
    </xf>
    <xf borderId="10" fillId="9" fontId="2" numFmtId="0" xfId="0" applyAlignment="1" applyBorder="1" applyFont="1">
      <alignment horizontal="left" shrinkToFit="0" vertical="center" wrapText="1"/>
    </xf>
    <xf borderId="59" fillId="0" fontId="6" numFmtId="0" xfId="0" applyAlignment="1" applyBorder="1" applyFont="1">
      <alignment vertical="center"/>
    </xf>
    <xf borderId="60" fillId="9" fontId="2" numFmtId="0" xfId="0" applyAlignment="1" applyBorder="1" applyFont="1">
      <alignment horizontal="center" vertical="center"/>
    </xf>
    <xf borderId="57" fillId="9" fontId="2" numFmtId="0" xfId="0" applyAlignment="1" applyBorder="1" applyFont="1">
      <alignment horizontal="left" shrinkToFit="0" vertical="center" wrapText="1"/>
    </xf>
    <xf borderId="61" fillId="9" fontId="2" numFmtId="0" xfId="0" applyAlignment="1" applyBorder="1" applyFont="1">
      <alignment horizontal="left" shrinkToFit="0" vertical="center" wrapText="1"/>
    </xf>
    <xf borderId="62" fillId="0" fontId="6" numFmtId="0" xfId="0" applyAlignment="1" applyBorder="1" applyFont="1">
      <alignment vertical="center"/>
    </xf>
    <xf borderId="63" fillId="9" fontId="2" numFmtId="0" xfId="0" applyAlignment="1" applyBorder="1" applyFont="1">
      <alignment horizontal="center" vertical="center"/>
    </xf>
    <xf borderId="64" fillId="9" fontId="2" numFmtId="0" xfId="0" applyAlignment="1" applyBorder="1" applyFont="1">
      <alignment horizontal="left" shrinkToFit="0" vertical="center" wrapText="1"/>
    </xf>
    <xf borderId="65" fillId="9" fontId="2" numFmtId="0" xfId="0" applyAlignment="1" applyBorder="1" applyFont="1">
      <alignment horizontal="left" shrinkToFit="0" vertical="center" wrapText="1"/>
    </xf>
    <xf borderId="66" fillId="0" fontId="6" numFmtId="0" xfId="0" applyAlignment="1" applyBorder="1" applyFont="1">
      <alignment vertical="center"/>
    </xf>
    <xf borderId="6" fillId="9" fontId="3" numFmtId="0" xfId="0" applyAlignment="1" applyBorder="1" applyFont="1">
      <alignment horizontal="center" vertical="center"/>
    </xf>
    <xf borderId="5" fillId="9" fontId="3" numFmtId="0" xfId="0" applyAlignment="1" applyBorder="1" applyFont="1">
      <alignment horizontal="center" vertical="center"/>
    </xf>
    <xf borderId="67" fillId="9" fontId="3" numFmtId="0" xfId="0" applyAlignment="1" applyBorder="1" applyFont="1">
      <alignment horizontal="center" vertical="center"/>
    </xf>
    <xf borderId="68" fillId="9" fontId="2" numFmtId="0" xfId="0" applyAlignment="1" applyBorder="1" applyFont="1">
      <alignment horizontal="center" vertical="center"/>
    </xf>
    <xf borderId="1" fillId="9" fontId="2" numFmtId="0" xfId="0" applyAlignment="1" applyBorder="1" applyFont="1">
      <alignment vertical="center"/>
    </xf>
    <xf borderId="5" fillId="9" fontId="2" numFmtId="1" xfId="0" applyAlignment="1" applyBorder="1" applyFont="1" applyNumberFormat="1">
      <alignment horizontal="center" vertical="center"/>
    </xf>
    <xf borderId="67" fillId="9" fontId="2" numFmtId="1" xfId="0" applyAlignment="1" applyBorder="1" applyFont="1" applyNumberFormat="1">
      <alignment horizontal="center" vertical="center"/>
    </xf>
    <xf borderId="0" fillId="0" fontId="10" numFmtId="0" xfId="0" applyAlignment="1" applyFont="1">
      <alignment horizontal="left" vertical="center"/>
    </xf>
    <xf borderId="69" fillId="9" fontId="2" numFmtId="1" xfId="0" applyAlignment="1" applyBorder="1" applyFont="1" applyNumberFormat="1">
      <alignment horizontal="center" vertical="center"/>
    </xf>
    <xf borderId="68" fillId="9" fontId="2" numFmtId="1" xfId="0" applyAlignment="1" applyBorder="1" applyFont="1" applyNumberFormat="1">
      <alignment horizontal="center" vertical="center"/>
    </xf>
    <xf borderId="68" fillId="9" fontId="2" numFmtId="0" xfId="0" applyAlignment="1" applyBorder="1" applyFont="1">
      <alignment horizontal="center" shrinkToFit="0" vertical="center" wrapText="1"/>
    </xf>
    <xf borderId="1" fillId="9" fontId="2" numFmtId="0" xfId="0" applyAlignment="1" applyBorder="1" applyFont="1">
      <alignment shrinkToFit="0" vertical="center" wrapText="1"/>
    </xf>
    <xf borderId="70" fillId="9" fontId="2" numFmtId="0" xfId="0" applyAlignment="1" applyBorder="1" applyFont="1">
      <alignment horizontal="center" vertical="center"/>
    </xf>
    <xf borderId="71" fillId="9" fontId="2" numFmtId="0" xfId="0" applyAlignment="1" applyBorder="1" applyFont="1">
      <alignment vertical="center"/>
    </xf>
    <xf borderId="64" fillId="9" fontId="2" numFmtId="1" xfId="0" applyAlignment="1" applyBorder="1" applyFont="1" applyNumberFormat="1">
      <alignment horizontal="center" vertical="center"/>
    </xf>
    <xf borderId="70" fillId="9" fontId="2" numFmtId="1" xfId="0" applyAlignment="1" applyBorder="1" applyFont="1" applyNumberFormat="1">
      <alignment horizontal="center" vertical="center"/>
    </xf>
    <xf borderId="32" fillId="0" fontId="3"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72" fillId="0" fontId="11" numFmtId="0" xfId="0" applyAlignment="1" applyBorder="1" applyFont="1">
      <alignment horizontal="center" shrinkToFit="0" vertical="center" wrapText="1"/>
    </xf>
    <xf borderId="72" fillId="0" fontId="6" numFmtId="0" xfId="0" applyAlignment="1" applyBorder="1" applyFont="1">
      <alignment vertical="center"/>
    </xf>
    <xf borderId="1" fillId="8" fontId="3" numFmtId="0" xfId="0" applyAlignment="1" applyBorder="1" applyFont="1">
      <alignment horizontal="center" shrinkToFit="0" vertical="center" wrapText="1"/>
    </xf>
    <xf borderId="1" fillId="8" fontId="2" numFmtId="0" xfId="0" applyAlignment="1" applyBorder="1" applyFont="1">
      <alignment vertical="center"/>
    </xf>
    <xf borderId="1" fillId="8" fontId="3" numFmtId="0" xfId="0" applyAlignment="1" applyBorder="1" applyFont="1">
      <alignment horizontal="center" vertical="center"/>
    </xf>
    <xf borderId="10" fillId="0" fontId="2" numFmtId="1" xfId="0" applyAlignment="1" applyBorder="1" applyFont="1" applyNumberFormat="1">
      <alignment horizontal="center" vertical="center"/>
    </xf>
    <xf borderId="28" fillId="0" fontId="2" numFmtId="0" xfId="0" applyAlignment="1" applyBorder="1" applyFont="1">
      <alignment vertical="center"/>
    </xf>
    <xf borderId="73" fillId="0" fontId="11" numFmtId="0" xfId="0" applyAlignment="1" applyBorder="1" applyFont="1">
      <alignment horizontal="left" shrinkToFit="0" vertical="center" wrapText="1"/>
    </xf>
    <xf borderId="73" fillId="0" fontId="6" numFmtId="0" xfId="0" applyAlignment="1" applyBorder="1" applyFont="1">
      <alignment vertical="center"/>
    </xf>
    <xf borderId="17" fillId="0" fontId="6" numFmtId="0" xfId="0" applyAlignment="1" applyBorder="1" applyFont="1">
      <alignment vertical="center"/>
    </xf>
    <xf borderId="15" fillId="0" fontId="2" numFmtId="1" xfId="0" applyAlignment="1" applyBorder="1" applyFont="1" applyNumberFormat="1">
      <alignment horizontal="center" vertical="center"/>
    </xf>
    <xf borderId="16" fillId="0" fontId="2" numFmtId="0" xfId="0" applyAlignment="1" applyBorder="1" applyFont="1">
      <alignment vertical="center"/>
    </xf>
    <xf borderId="20" fillId="0" fontId="2" numFmtId="1" xfId="0" applyAlignment="1" applyBorder="1" applyFont="1" applyNumberFormat="1">
      <alignment horizontal="center" vertical="center"/>
    </xf>
    <xf borderId="21" fillId="0" fontId="2" numFmtId="0" xfId="0" applyAlignment="1" applyBorder="1" applyFont="1">
      <alignment vertical="center"/>
    </xf>
    <xf borderId="28" fillId="0" fontId="2" numFmtId="0" xfId="0" applyAlignment="1" applyBorder="1" applyFont="1">
      <alignment horizontal="center" vertical="center"/>
    </xf>
    <xf borderId="6" fillId="10" fontId="3" numFmtId="0" xfId="0" applyAlignment="1" applyBorder="1" applyFill="1" applyFont="1">
      <alignment horizontal="center" vertical="bottom"/>
    </xf>
    <xf borderId="70" fillId="2" fontId="3" numFmtId="0" xfId="0" applyAlignment="1" applyBorder="1" applyFont="1">
      <alignment shrinkToFit="0" vertical="bottom" wrapText="1"/>
    </xf>
    <xf borderId="70" fillId="9" fontId="2" numFmtId="0" xfId="0" applyAlignment="1" applyBorder="1" applyFont="1">
      <alignment shrinkToFit="0" vertical="center" wrapText="1"/>
    </xf>
    <xf borderId="70" fillId="8" fontId="2" numFmtId="0" xfId="0" applyAlignment="1" applyBorder="1" applyFont="1">
      <alignment shrinkToFit="0" vertical="center" wrapText="1"/>
    </xf>
  </cellXfs>
  <cellStyles count="1">
    <cellStyle xfId="0" name="Normal" builtinId="0"/>
  </cellStyles>
  <dxfs count="1">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29"/>
    <col customWidth="1" min="2" max="10" width="11.43"/>
    <col customWidth="1" min="11" max="26" width="14.0"/>
  </cols>
  <sheetData>
    <row r="1" ht="21.75" customHeight="1">
      <c r="A1" s="1" t="s">
        <v>0</v>
      </c>
      <c r="B1" s="2"/>
      <c r="C1" s="2"/>
      <c r="D1" s="2"/>
      <c r="E1" s="2"/>
      <c r="F1" s="2"/>
      <c r="G1" s="2"/>
      <c r="H1" s="2"/>
      <c r="I1" s="2"/>
      <c r="J1" s="2"/>
    </row>
    <row r="2" ht="40.5" customHeight="1">
      <c r="A2" s="3" t="s">
        <v>1</v>
      </c>
      <c r="B2" s="4"/>
      <c r="C2" s="4"/>
      <c r="D2" s="4"/>
      <c r="E2" s="4"/>
      <c r="F2" s="4"/>
      <c r="G2" s="4"/>
      <c r="H2" s="4"/>
      <c r="I2" s="4"/>
      <c r="J2" s="4"/>
    </row>
    <row r="3" ht="75.75" customHeight="1">
      <c r="A3" s="5" t="s">
        <v>2</v>
      </c>
      <c r="B3" s="4"/>
      <c r="C3" s="4"/>
      <c r="D3" s="4"/>
      <c r="E3" s="4"/>
      <c r="F3" s="4"/>
      <c r="G3" s="4"/>
      <c r="H3" s="4"/>
      <c r="I3" s="4"/>
      <c r="J3" s="4"/>
    </row>
    <row r="4" ht="111.75" customHeight="1">
      <c r="A4" s="3" t="s">
        <v>3</v>
      </c>
      <c r="B4" s="4"/>
      <c r="C4" s="4"/>
      <c r="D4" s="4"/>
      <c r="E4" s="4"/>
      <c r="F4" s="4"/>
      <c r="G4" s="4"/>
      <c r="H4" s="4"/>
      <c r="I4" s="4"/>
      <c r="J4" s="4"/>
    </row>
    <row r="5" ht="34.5" customHeight="1">
      <c r="A5" s="6" t="s">
        <v>4</v>
      </c>
      <c r="B5" s="4"/>
      <c r="C5" s="4"/>
      <c r="D5" s="4"/>
      <c r="E5" s="4"/>
      <c r="F5" s="4"/>
      <c r="G5" s="4"/>
      <c r="H5" s="4"/>
      <c r="I5" s="4"/>
      <c r="J5" s="4"/>
    </row>
    <row r="6" ht="15.75" customHeight="1">
      <c r="A6" s="7"/>
      <c r="B6" s="2"/>
      <c r="C6" s="2"/>
      <c r="D6" s="2"/>
      <c r="E6" s="2"/>
      <c r="F6" s="2"/>
      <c r="G6" s="2"/>
      <c r="H6" s="2"/>
      <c r="I6" s="2"/>
      <c r="J6" s="2"/>
    </row>
    <row r="7" ht="15.75" customHeight="1">
      <c r="A7" s="7"/>
      <c r="B7" s="2"/>
      <c r="C7" s="2"/>
      <c r="D7" s="2"/>
      <c r="E7" s="2"/>
      <c r="F7" s="2"/>
      <c r="G7" s="2"/>
      <c r="H7" s="2"/>
      <c r="I7" s="2"/>
      <c r="J7" s="2"/>
    </row>
    <row r="8" ht="15.75" customHeight="1">
      <c r="A8" s="7"/>
      <c r="B8" s="2"/>
      <c r="C8" s="2"/>
      <c r="D8" s="2"/>
      <c r="E8" s="2"/>
      <c r="F8" s="2"/>
      <c r="G8" s="2"/>
      <c r="H8" s="2"/>
      <c r="I8" s="2"/>
      <c r="J8" s="2"/>
    </row>
    <row r="9" ht="15.75" customHeight="1">
      <c r="A9" s="7"/>
      <c r="B9" s="2"/>
      <c r="C9" s="2"/>
      <c r="D9" s="2"/>
      <c r="E9" s="2"/>
      <c r="F9" s="2"/>
      <c r="G9" s="2"/>
      <c r="H9" s="2"/>
      <c r="I9" s="2"/>
      <c r="J9" s="2"/>
    </row>
    <row r="10" ht="15.75" customHeight="1">
      <c r="A10" s="7"/>
      <c r="B10" s="2"/>
      <c r="C10" s="2"/>
      <c r="D10" s="2"/>
      <c r="E10" s="2"/>
      <c r="F10" s="2"/>
      <c r="G10" s="2"/>
      <c r="H10" s="2"/>
      <c r="I10" s="2"/>
      <c r="J10" s="2"/>
    </row>
    <row r="11" ht="15.75" customHeight="1">
      <c r="A11" s="7"/>
      <c r="B11" s="2"/>
      <c r="C11" s="2"/>
      <c r="D11" s="2"/>
      <c r="E11" s="2"/>
      <c r="F11" s="2"/>
      <c r="G11" s="2"/>
      <c r="H11" s="2"/>
      <c r="I11" s="2"/>
      <c r="J11" s="2"/>
    </row>
    <row r="12" ht="15.75" customHeight="1">
      <c r="A12" s="7"/>
      <c r="B12" s="2"/>
      <c r="C12" s="2"/>
      <c r="D12" s="2"/>
      <c r="E12" s="2"/>
      <c r="F12" s="2"/>
      <c r="G12" s="2"/>
      <c r="H12" s="2"/>
      <c r="I12" s="2"/>
      <c r="J12" s="2"/>
    </row>
    <row r="13" ht="15.75" customHeight="1">
      <c r="A13" s="7"/>
      <c r="B13" s="2"/>
      <c r="C13" s="2"/>
      <c r="D13" s="2"/>
      <c r="E13" s="2"/>
      <c r="F13" s="2"/>
      <c r="G13" s="2"/>
      <c r="H13" s="2"/>
      <c r="I13" s="2"/>
      <c r="J13" s="2"/>
    </row>
    <row r="14" ht="15.75" customHeight="1">
      <c r="A14" s="7"/>
      <c r="B14" s="2"/>
      <c r="C14" s="2"/>
      <c r="D14" s="2"/>
      <c r="E14" s="2"/>
      <c r="F14" s="2"/>
      <c r="G14" s="2"/>
      <c r="H14" s="2"/>
      <c r="I14" s="2"/>
      <c r="J14" s="2"/>
    </row>
    <row r="15" ht="15.75" customHeight="1">
      <c r="A15" s="7"/>
      <c r="B15" s="2"/>
      <c r="C15" s="2"/>
      <c r="D15" s="2"/>
      <c r="E15" s="2"/>
      <c r="F15" s="2"/>
      <c r="G15" s="2"/>
      <c r="H15" s="2"/>
      <c r="I15" s="2"/>
      <c r="J15" s="2"/>
    </row>
    <row r="16" ht="15.75" customHeight="1">
      <c r="A16" s="7"/>
      <c r="B16" s="2"/>
      <c r="C16" s="2"/>
      <c r="D16" s="2"/>
      <c r="E16" s="2"/>
      <c r="F16" s="2"/>
      <c r="G16" s="2"/>
      <c r="H16" s="2"/>
      <c r="I16" s="2"/>
      <c r="J16" s="2"/>
    </row>
    <row r="17" ht="15.75" customHeight="1">
      <c r="A17" s="7"/>
      <c r="B17" s="2"/>
      <c r="C17" s="2"/>
      <c r="D17" s="2"/>
      <c r="E17" s="2"/>
      <c r="F17" s="2"/>
      <c r="G17" s="2"/>
      <c r="H17" s="2"/>
      <c r="I17" s="2"/>
      <c r="J17" s="2"/>
    </row>
    <row r="18" ht="15.75" customHeight="1">
      <c r="A18" s="7"/>
      <c r="B18" s="2"/>
      <c r="C18" s="2"/>
      <c r="D18" s="2"/>
      <c r="E18" s="2"/>
      <c r="F18" s="2"/>
      <c r="G18" s="2"/>
      <c r="H18" s="2"/>
      <c r="I18" s="2"/>
      <c r="J18" s="2"/>
    </row>
    <row r="19" ht="15.75" customHeight="1">
      <c r="A19" s="7"/>
      <c r="B19" s="2"/>
      <c r="C19" s="2"/>
      <c r="D19" s="2"/>
      <c r="E19" s="2"/>
      <c r="F19" s="2"/>
      <c r="G19" s="2"/>
      <c r="H19" s="2"/>
      <c r="I19" s="2"/>
      <c r="J19" s="2"/>
    </row>
    <row r="20" ht="15.75" customHeight="1">
      <c r="A20" s="7"/>
      <c r="B20" s="2"/>
      <c r="C20" s="2"/>
      <c r="D20" s="2"/>
      <c r="E20" s="2"/>
      <c r="F20" s="2"/>
      <c r="G20" s="2"/>
      <c r="H20" s="2"/>
      <c r="I20" s="2"/>
      <c r="J20" s="2"/>
    </row>
    <row r="21" ht="15.75" customHeight="1">
      <c r="A21" s="7"/>
      <c r="B21" s="2"/>
      <c r="C21" s="2"/>
      <c r="D21" s="2"/>
      <c r="E21" s="2"/>
      <c r="F21" s="2"/>
      <c r="G21" s="2"/>
      <c r="H21" s="2"/>
      <c r="I21" s="2"/>
      <c r="J21" s="2"/>
    </row>
    <row r="22" ht="15.75" customHeight="1">
      <c r="A22" s="7"/>
      <c r="B22" s="2"/>
      <c r="C22" s="2"/>
      <c r="D22" s="2"/>
      <c r="E22" s="2"/>
      <c r="F22" s="2"/>
      <c r="G22" s="2"/>
      <c r="H22" s="2"/>
      <c r="I22" s="2"/>
      <c r="J22" s="2"/>
    </row>
    <row r="23" ht="15.75" customHeight="1">
      <c r="A23" s="7"/>
      <c r="B23" s="2"/>
      <c r="C23" s="2"/>
      <c r="D23" s="2"/>
      <c r="E23" s="2"/>
      <c r="F23" s="2"/>
      <c r="G23" s="2"/>
      <c r="H23" s="2"/>
      <c r="I23" s="2"/>
      <c r="J23" s="2"/>
    </row>
    <row r="24" ht="15.75" customHeight="1">
      <c r="A24" s="7"/>
      <c r="B24" s="2"/>
      <c r="C24" s="2"/>
      <c r="D24" s="2"/>
      <c r="E24" s="2"/>
      <c r="F24" s="2"/>
      <c r="G24" s="2"/>
      <c r="H24" s="2"/>
      <c r="I24" s="2"/>
      <c r="J24" s="2"/>
    </row>
    <row r="25" ht="15.75" customHeight="1">
      <c r="A25" s="7"/>
      <c r="B25" s="2"/>
      <c r="C25" s="2"/>
      <c r="D25" s="2"/>
      <c r="E25" s="2"/>
      <c r="F25" s="2"/>
      <c r="G25" s="2"/>
      <c r="H25" s="2"/>
      <c r="I25" s="2"/>
      <c r="J25" s="2"/>
    </row>
    <row r="26" ht="15.75" customHeight="1">
      <c r="A26" s="7"/>
      <c r="B26" s="2"/>
      <c r="C26" s="2"/>
      <c r="D26" s="2"/>
      <c r="E26" s="2"/>
      <c r="F26" s="2"/>
      <c r="G26" s="2"/>
      <c r="H26" s="2"/>
      <c r="I26" s="2"/>
      <c r="J26" s="2"/>
    </row>
    <row r="27" ht="15.75" customHeight="1">
      <c r="A27" s="7"/>
      <c r="B27" s="2"/>
      <c r="C27" s="2"/>
      <c r="D27" s="2"/>
      <c r="E27" s="2"/>
      <c r="F27" s="2"/>
      <c r="G27" s="2"/>
      <c r="H27" s="2"/>
      <c r="I27" s="2"/>
      <c r="J27" s="2"/>
    </row>
    <row r="28" ht="15.75" customHeight="1">
      <c r="A28" s="7"/>
      <c r="B28" s="2"/>
      <c r="C28" s="2"/>
      <c r="D28" s="2"/>
      <c r="E28" s="2"/>
      <c r="F28" s="2"/>
      <c r="G28" s="2"/>
      <c r="H28" s="2"/>
      <c r="I28" s="2"/>
      <c r="J28" s="2"/>
    </row>
    <row r="29" ht="15.75" customHeight="1">
      <c r="A29" s="7"/>
      <c r="B29" s="2"/>
      <c r="C29" s="2"/>
      <c r="D29" s="2"/>
      <c r="E29" s="2"/>
      <c r="F29" s="2"/>
      <c r="G29" s="2"/>
      <c r="H29" s="2"/>
      <c r="I29" s="2"/>
      <c r="J29" s="2"/>
    </row>
    <row r="30" ht="15.75" customHeight="1">
      <c r="A30" s="7"/>
      <c r="B30" s="2"/>
      <c r="C30" s="2"/>
      <c r="D30" s="2"/>
      <c r="E30" s="2"/>
      <c r="F30" s="2"/>
      <c r="G30" s="2"/>
      <c r="H30" s="2"/>
      <c r="I30" s="2"/>
      <c r="J30" s="2"/>
    </row>
    <row r="31" ht="15.75" customHeight="1">
      <c r="A31" s="7"/>
      <c r="B31" s="2"/>
      <c r="C31" s="2"/>
      <c r="D31" s="2"/>
      <c r="E31" s="2"/>
      <c r="F31" s="2"/>
      <c r="G31" s="2"/>
      <c r="H31" s="2"/>
      <c r="I31" s="2"/>
      <c r="J31" s="2"/>
    </row>
    <row r="32" ht="15.75" customHeight="1">
      <c r="A32" s="7"/>
      <c r="B32" s="2"/>
      <c r="C32" s="2"/>
      <c r="D32" s="2"/>
      <c r="E32" s="2"/>
      <c r="F32" s="2"/>
      <c r="G32" s="2"/>
      <c r="H32" s="2"/>
      <c r="I32" s="2"/>
      <c r="J32" s="2"/>
    </row>
    <row r="33" ht="15.75" customHeight="1">
      <c r="A33" s="7"/>
      <c r="B33" s="2"/>
      <c r="C33" s="2"/>
      <c r="D33" s="2"/>
      <c r="E33" s="2"/>
      <c r="F33" s="2"/>
      <c r="G33" s="2"/>
      <c r="H33" s="2"/>
      <c r="I33" s="2"/>
      <c r="J33" s="2"/>
    </row>
    <row r="34" ht="15.75" customHeight="1">
      <c r="A34" s="7"/>
      <c r="B34" s="2"/>
      <c r="C34" s="2"/>
      <c r="D34" s="2"/>
      <c r="E34" s="2"/>
      <c r="F34" s="2"/>
      <c r="G34" s="2"/>
      <c r="H34" s="2"/>
      <c r="I34" s="2"/>
      <c r="J34" s="2"/>
    </row>
    <row r="35" ht="15.75" customHeight="1">
      <c r="A35" s="7"/>
      <c r="B35" s="2"/>
      <c r="C35" s="2"/>
      <c r="D35" s="2"/>
      <c r="E35" s="2"/>
      <c r="F35" s="2"/>
      <c r="G35" s="2"/>
      <c r="H35" s="2"/>
      <c r="I35" s="2"/>
      <c r="J35" s="2"/>
    </row>
    <row r="36" ht="15.75" customHeight="1">
      <c r="A36" s="7"/>
      <c r="B36" s="2"/>
      <c r="C36" s="2"/>
      <c r="D36" s="2"/>
      <c r="E36" s="2"/>
      <c r="F36" s="2"/>
      <c r="G36" s="2"/>
      <c r="H36" s="2"/>
      <c r="I36" s="2"/>
      <c r="J36" s="2"/>
    </row>
    <row r="37" ht="15.75" customHeight="1">
      <c r="A37" s="7"/>
      <c r="B37" s="2"/>
      <c r="C37" s="2"/>
      <c r="D37" s="2"/>
      <c r="E37" s="2"/>
      <c r="F37" s="2"/>
      <c r="G37" s="2"/>
      <c r="H37" s="2"/>
      <c r="I37" s="2"/>
      <c r="J37" s="2"/>
    </row>
    <row r="38" ht="15.75" customHeight="1">
      <c r="A38" s="7"/>
      <c r="B38" s="2"/>
      <c r="C38" s="2"/>
      <c r="D38" s="2"/>
      <c r="E38" s="2"/>
      <c r="F38" s="2"/>
      <c r="G38" s="2"/>
      <c r="H38" s="2"/>
      <c r="I38" s="2"/>
      <c r="J38" s="2"/>
    </row>
    <row r="39" ht="15.75" customHeight="1">
      <c r="A39" s="7"/>
      <c r="B39" s="2"/>
      <c r="C39" s="2"/>
      <c r="D39" s="2"/>
      <c r="E39" s="2"/>
      <c r="F39" s="2"/>
      <c r="G39" s="2"/>
      <c r="H39" s="2"/>
      <c r="I39" s="2"/>
      <c r="J39" s="2"/>
    </row>
    <row r="40" ht="15.75" customHeight="1">
      <c r="A40" s="7"/>
      <c r="B40" s="2"/>
      <c r="C40" s="2"/>
      <c r="D40" s="2"/>
      <c r="E40" s="2"/>
      <c r="F40" s="2"/>
      <c r="G40" s="2"/>
      <c r="H40" s="2"/>
      <c r="I40" s="2"/>
      <c r="J40" s="2"/>
    </row>
    <row r="41" ht="15.75" customHeight="1">
      <c r="A41" s="7"/>
      <c r="B41" s="2"/>
      <c r="C41" s="2"/>
      <c r="D41" s="2"/>
      <c r="E41" s="2"/>
      <c r="F41" s="2"/>
      <c r="G41" s="2"/>
      <c r="H41" s="2"/>
      <c r="I41" s="2"/>
      <c r="J41" s="2"/>
    </row>
    <row r="42" ht="15.75" customHeight="1">
      <c r="A42" s="7"/>
      <c r="B42" s="2"/>
      <c r="C42" s="2"/>
      <c r="D42" s="2"/>
      <c r="E42" s="2"/>
      <c r="F42" s="2"/>
      <c r="G42" s="2"/>
      <c r="H42" s="2"/>
      <c r="I42" s="2"/>
      <c r="J42" s="2"/>
    </row>
    <row r="43" ht="15.75" customHeight="1">
      <c r="A43" s="7"/>
      <c r="B43" s="2"/>
      <c r="C43" s="2"/>
      <c r="D43" s="2"/>
      <c r="E43" s="2"/>
      <c r="F43" s="2"/>
      <c r="G43" s="2"/>
      <c r="H43" s="2"/>
      <c r="I43" s="2"/>
      <c r="J43" s="2"/>
    </row>
    <row r="44" ht="15.75" customHeight="1">
      <c r="A44" s="7"/>
      <c r="B44" s="2"/>
      <c r="C44" s="2"/>
      <c r="D44" s="2"/>
      <c r="E44" s="2"/>
      <c r="F44" s="2"/>
      <c r="G44" s="2"/>
      <c r="H44" s="2"/>
      <c r="I44" s="2"/>
      <c r="J44" s="2"/>
    </row>
    <row r="45" ht="15.75" customHeight="1">
      <c r="A45" s="7"/>
      <c r="B45" s="2"/>
      <c r="C45" s="2"/>
      <c r="D45" s="2"/>
      <c r="E45" s="2"/>
      <c r="F45" s="2"/>
      <c r="G45" s="2"/>
      <c r="H45" s="2"/>
      <c r="I45" s="2"/>
      <c r="J45" s="2"/>
    </row>
    <row r="46" ht="15.75" customHeight="1">
      <c r="A46" s="7"/>
      <c r="B46" s="2"/>
      <c r="C46" s="2"/>
      <c r="D46" s="2"/>
      <c r="E46" s="2"/>
      <c r="F46" s="2"/>
      <c r="G46" s="2"/>
      <c r="H46" s="2"/>
      <c r="I46" s="2"/>
      <c r="J46" s="2"/>
    </row>
    <row r="47" ht="15.75" customHeight="1">
      <c r="A47" s="7"/>
      <c r="B47" s="2"/>
      <c r="C47" s="2"/>
      <c r="D47" s="2"/>
      <c r="E47" s="2"/>
      <c r="F47" s="2"/>
      <c r="G47" s="2"/>
      <c r="H47" s="2"/>
      <c r="I47" s="2"/>
      <c r="J47" s="2"/>
    </row>
    <row r="48" ht="15.75" customHeight="1">
      <c r="A48" s="7"/>
      <c r="B48" s="2"/>
      <c r="C48" s="2"/>
      <c r="D48" s="2"/>
      <c r="E48" s="2"/>
      <c r="F48" s="2"/>
      <c r="G48" s="2"/>
      <c r="H48" s="2"/>
      <c r="I48" s="2"/>
      <c r="J48" s="2"/>
    </row>
    <row r="49" ht="15.75" customHeight="1">
      <c r="A49" s="7"/>
      <c r="B49" s="2"/>
      <c r="C49" s="2"/>
      <c r="D49" s="2"/>
      <c r="E49" s="2"/>
      <c r="F49" s="2"/>
      <c r="G49" s="2"/>
      <c r="H49" s="2"/>
      <c r="I49" s="2"/>
      <c r="J49" s="2"/>
    </row>
    <row r="50" ht="15.75" customHeight="1">
      <c r="A50" s="7"/>
      <c r="B50" s="2"/>
      <c r="C50" s="2"/>
      <c r="D50" s="2"/>
      <c r="E50" s="2"/>
      <c r="F50" s="2"/>
      <c r="G50" s="2"/>
      <c r="H50" s="2"/>
      <c r="I50" s="2"/>
      <c r="J50" s="2"/>
    </row>
    <row r="51" ht="15.75" customHeight="1">
      <c r="A51" s="7"/>
      <c r="B51" s="2"/>
      <c r="C51" s="2"/>
      <c r="D51" s="2"/>
      <c r="E51" s="2"/>
      <c r="F51" s="2"/>
      <c r="G51" s="2"/>
      <c r="H51" s="2"/>
      <c r="I51" s="2"/>
      <c r="J51" s="2"/>
    </row>
    <row r="52" ht="15.75" customHeight="1">
      <c r="A52" s="7"/>
      <c r="B52" s="2"/>
      <c r="C52" s="2"/>
      <c r="D52" s="2"/>
      <c r="E52" s="2"/>
      <c r="F52" s="2"/>
      <c r="G52" s="2"/>
      <c r="H52" s="2"/>
      <c r="I52" s="2"/>
      <c r="J52" s="2"/>
    </row>
    <row r="53" ht="15.75" customHeight="1">
      <c r="A53" s="7"/>
      <c r="B53" s="2"/>
      <c r="C53" s="2"/>
      <c r="D53" s="2"/>
      <c r="E53" s="2"/>
      <c r="F53" s="2"/>
      <c r="G53" s="2"/>
      <c r="H53" s="2"/>
      <c r="I53" s="2"/>
      <c r="J53" s="2"/>
    </row>
    <row r="54" ht="15.75" customHeight="1">
      <c r="A54" s="7"/>
      <c r="B54" s="2"/>
      <c r="C54" s="2"/>
      <c r="D54" s="2"/>
      <c r="E54" s="2"/>
      <c r="F54" s="2"/>
      <c r="G54" s="2"/>
      <c r="H54" s="2"/>
      <c r="I54" s="2"/>
      <c r="J54" s="2"/>
    </row>
    <row r="55" ht="15.75" customHeight="1">
      <c r="A55" s="7"/>
      <c r="B55" s="2"/>
      <c r="C55" s="2"/>
      <c r="D55" s="2"/>
      <c r="E55" s="2"/>
      <c r="F55" s="2"/>
      <c r="G55" s="2"/>
      <c r="H55" s="2"/>
      <c r="I55" s="2"/>
      <c r="J55" s="2"/>
    </row>
    <row r="56" ht="15.75" customHeight="1">
      <c r="A56" s="7"/>
      <c r="B56" s="2"/>
      <c r="C56" s="2"/>
      <c r="D56" s="2"/>
      <c r="E56" s="2"/>
      <c r="F56" s="2"/>
      <c r="G56" s="2"/>
      <c r="H56" s="2"/>
      <c r="I56" s="2"/>
      <c r="J56" s="2"/>
    </row>
    <row r="57" ht="15.75" customHeight="1">
      <c r="A57" s="7"/>
      <c r="B57" s="2"/>
      <c r="C57" s="2"/>
      <c r="D57" s="2"/>
      <c r="E57" s="2"/>
      <c r="F57" s="2"/>
      <c r="G57" s="2"/>
      <c r="H57" s="2"/>
      <c r="I57" s="2"/>
      <c r="J57" s="2"/>
    </row>
    <row r="58" ht="15.75" customHeight="1">
      <c r="A58" s="7"/>
      <c r="B58" s="2"/>
      <c r="C58" s="2"/>
      <c r="D58" s="2"/>
      <c r="E58" s="2"/>
      <c r="F58" s="2"/>
      <c r="G58" s="2"/>
      <c r="H58" s="2"/>
      <c r="I58" s="2"/>
      <c r="J58" s="2"/>
    </row>
    <row r="59" ht="15.75" customHeight="1">
      <c r="A59" s="7"/>
      <c r="B59" s="2"/>
      <c r="C59" s="2"/>
      <c r="D59" s="2"/>
      <c r="E59" s="2"/>
      <c r="F59" s="2"/>
      <c r="G59" s="2"/>
      <c r="H59" s="2"/>
      <c r="I59" s="2"/>
      <c r="J59" s="2"/>
    </row>
    <row r="60" ht="15.75" customHeight="1">
      <c r="A60" s="7"/>
      <c r="B60" s="2"/>
      <c r="C60" s="2"/>
      <c r="D60" s="2"/>
      <c r="E60" s="2"/>
      <c r="F60" s="2"/>
      <c r="G60" s="2"/>
      <c r="H60" s="2"/>
      <c r="I60" s="2"/>
      <c r="J60" s="2"/>
    </row>
    <row r="61" ht="15.75" customHeight="1">
      <c r="A61" s="7"/>
      <c r="B61" s="2"/>
      <c r="C61" s="2"/>
      <c r="D61" s="2"/>
      <c r="E61" s="2"/>
      <c r="F61" s="2"/>
      <c r="G61" s="2"/>
      <c r="H61" s="2"/>
      <c r="I61" s="2"/>
      <c r="J61" s="2"/>
    </row>
    <row r="62" ht="15.75" customHeight="1">
      <c r="A62" s="7"/>
      <c r="B62" s="2"/>
      <c r="C62" s="2"/>
      <c r="D62" s="2"/>
      <c r="E62" s="2"/>
      <c r="F62" s="2"/>
      <c r="G62" s="2"/>
      <c r="H62" s="2"/>
      <c r="I62" s="2"/>
      <c r="J62" s="2"/>
    </row>
    <row r="63" ht="15.75" customHeight="1">
      <c r="A63" s="7"/>
      <c r="B63" s="2"/>
      <c r="C63" s="2"/>
      <c r="D63" s="2"/>
      <c r="E63" s="2"/>
      <c r="F63" s="2"/>
      <c r="G63" s="2"/>
      <c r="H63" s="2"/>
      <c r="I63" s="2"/>
      <c r="J63" s="2"/>
    </row>
    <row r="64" ht="15.75" customHeight="1">
      <c r="A64" s="7"/>
      <c r="B64" s="2"/>
      <c r="C64" s="2"/>
      <c r="D64" s="2"/>
      <c r="E64" s="2"/>
      <c r="F64" s="2"/>
      <c r="G64" s="2"/>
      <c r="H64" s="2"/>
      <c r="I64" s="2"/>
      <c r="J64" s="2"/>
    </row>
    <row r="65" ht="15.75" customHeight="1">
      <c r="A65" s="7"/>
      <c r="B65" s="2"/>
      <c r="C65" s="2"/>
      <c r="D65" s="2"/>
      <c r="E65" s="2"/>
      <c r="F65" s="2"/>
      <c r="G65" s="2"/>
      <c r="H65" s="2"/>
      <c r="I65" s="2"/>
      <c r="J65" s="2"/>
    </row>
    <row r="66" ht="15.75" customHeight="1">
      <c r="A66" s="7"/>
      <c r="B66" s="2"/>
      <c r="C66" s="2"/>
      <c r="D66" s="2"/>
      <c r="E66" s="2"/>
      <c r="F66" s="2"/>
      <c r="G66" s="2"/>
      <c r="H66" s="2"/>
      <c r="I66" s="2"/>
      <c r="J66" s="2"/>
    </row>
    <row r="67" ht="15.75" customHeight="1">
      <c r="A67" s="7"/>
      <c r="B67" s="2"/>
      <c r="C67" s="2"/>
      <c r="D67" s="2"/>
      <c r="E67" s="2"/>
      <c r="F67" s="2"/>
      <c r="G67" s="2"/>
      <c r="H67" s="2"/>
      <c r="I67" s="2"/>
      <c r="J67" s="2"/>
    </row>
    <row r="68" ht="15.75" customHeight="1">
      <c r="A68" s="7"/>
      <c r="B68" s="2"/>
      <c r="C68" s="2"/>
      <c r="D68" s="2"/>
      <c r="E68" s="2"/>
      <c r="F68" s="2"/>
      <c r="G68" s="2"/>
      <c r="H68" s="2"/>
      <c r="I68" s="2"/>
      <c r="J68" s="2"/>
    </row>
    <row r="69" ht="15.75" customHeight="1">
      <c r="A69" s="7"/>
      <c r="B69" s="2"/>
      <c r="C69" s="2"/>
      <c r="D69" s="2"/>
      <c r="E69" s="2"/>
      <c r="F69" s="2"/>
      <c r="G69" s="2"/>
      <c r="H69" s="2"/>
      <c r="I69" s="2"/>
      <c r="J69" s="2"/>
    </row>
    <row r="70" ht="15.75" customHeight="1">
      <c r="A70" s="7"/>
      <c r="B70" s="2"/>
      <c r="C70" s="2"/>
      <c r="D70" s="2"/>
      <c r="E70" s="2"/>
      <c r="F70" s="2"/>
      <c r="G70" s="2"/>
      <c r="H70" s="2"/>
      <c r="I70" s="2"/>
      <c r="J70" s="2"/>
    </row>
    <row r="71" ht="15.75" customHeight="1">
      <c r="A71" s="7"/>
      <c r="B71" s="2"/>
      <c r="C71" s="2"/>
      <c r="D71" s="2"/>
      <c r="E71" s="2"/>
      <c r="F71" s="2"/>
      <c r="G71" s="2"/>
      <c r="H71" s="2"/>
      <c r="I71" s="2"/>
      <c r="J71" s="2"/>
    </row>
    <row r="72" ht="15.75" customHeight="1">
      <c r="A72" s="7"/>
      <c r="B72" s="2"/>
      <c r="C72" s="2"/>
      <c r="D72" s="2"/>
      <c r="E72" s="2"/>
      <c r="F72" s="2"/>
      <c r="G72" s="2"/>
      <c r="H72" s="2"/>
      <c r="I72" s="2"/>
      <c r="J72" s="2"/>
    </row>
    <row r="73" ht="15.75" customHeight="1">
      <c r="A73" s="7"/>
      <c r="B73" s="2"/>
      <c r="C73" s="2"/>
      <c r="D73" s="2"/>
      <c r="E73" s="2"/>
      <c r="F73" s="2"/>
      <c r="G73" s="2"/>
      <c r="H73" s="2"/>
      <c r="I73" s="2"/>
      <c r="J73" s="2"/>
    </row>
    <row r="74" ht="15.75" customHeight="1">
      <c r="A74" s="7"/>
      <c r="B74" s="2"/>
      <c r="C74" s="2"/>
      <c r="D74" s="2"/>
      <c r="E74" s="2"/>
      <c r="F74" s="2"/>
      <c r="G74" s="2"/>
      <c r="H74" s="2"/>
      <c r="I74" s="2"/>
      <c r="J74" s="2"/>
    </row>
    <row r="75" ht="15.75" customHeight="1">
      <c r="A75" s="7"/>
      <c r="B75" s="2"/>
      <c r="C75" s="2"/>
      <c r="D75" s="2"/>
      <c r="E75" s="2"/>
      <c r="F75" s="2"/>
      <c r="G75" s="2"/>
      <c r="H75" s="2"/>
      <c r="I75" s="2"/>
      <c r="J75" s="2"/>
    </row>
    <row r="76" ht="15.75" customHeight="1">
      <c r="A76" s="7"/>
      <c r="B76" s="2"/>
      <c r="C76" s="2"/>
      <c r="D76" s="2"/>
      <c r="E76" s="2"/>
      <c r="F76" s="2"/>
      <c r="G76" s="2"/>
      <c r="H76" s="2"/>
      <c r="I76" s="2"/>
      <c r="J76" s="2"/>
    </row>
    <row r="77" ht="15.75" customHeight="1">
      <c r="A77" s="7"/>
      <c r="B77" s="2"/>
      <c r="C77" s="2"/>
      <c r="D77" s="2"/>
      <c r="E77" s="2"/>
      <c r="F77" s="2"/>
      <c r="G77" s="2"/>
      <c r="H77" s="2"/>
      <c r="I77" s="2"/>
      <c r="J77" s="2"/>
    </row>
    <row r="78" ht="15.75" customHeight="1">
      <c r="A78" s="7"/>
      <c r="B78" s="2"/>
      <c r="C78" s="2"/>
      <c r="D78" s="2"/>
      <c r="E78" s="2"/>
      <c r="F78" s="2"/>
      <c r="G78" s="2"/>
      <c r="H78" s="2"/>
      <c r="I78" s="2"/>
      <c r="J78" s="2"/>
    </row>
    <row r="79" ht="15.75" customHeight="1">
      <c r="A79" s="7"/>
      <c r="B79" s="2"/>
      <c r="C79" s="2"/>
      <c r="D79" s="2"/>
      <c r="E79" s="2"/>
      <c r="F79" s="2"/>
      <c r="G79" s="2"/>
      <c r="H79" s="2"/>
      <c r="I79" s="2"/>
      <c r="J79" s="2"/>
    </row>
    <row r="80" ht="15.75" customHeight="1">
      <c r="A80" s="7"/>
      <c r="B80" s="2"/>
      <c r="C80" s="2"/>
      <c r="D80" s="2"/>
      <c r="E80" s="2"/>
      <c r="F80" s="2"/>
      <c r="G80" s="2"/>
      <c r="H80" s="2"/>
      <c r="I80" s="2"/>
      <c r="J80" s="2"/>
    </row>
    <row r="81" ht="15.75" customHeight="1">
      <c r="A81" s="7"/>
      <c r="B81" s="2"/>
      <c r="C81" s="2"/>
      <c r="D81" s="2"/>
      <c r="E81" s="2"/>
      <c r="F81" s="2"/>
      <c r="G81" s="2"/>
      <c r="H81" s="2"/>
      <c r="I81" s="2"/>
      <c r="J81" s="2"/>
    </row>
    <row r="82" ht="15.75" customHeight="1">
      <c r="A82" s="7"/>
      <c r="B82" s="2"/>
      <c r="C82" s="2"/>
      <c r="D82" s="2"/>
      <c r="E82" s="2"/>
      <c r="F82" s="2"/>
      <c r="G82" s="2"/>
      <c r="H82" s="2"/>
      <c r="I82" s="2"/>
      <c r="J82" s="2"/>
    </row>
    <row r="83" ht="15.75" customHeight="1">
      <c r="A83" s="7"/>
      <c r="B83" s="2"/>
      <c r="C83" s="2"/>
      <c r="D83" s="2"/>
      <c r="E83" s="2"/>
      <c r="F83" s="2"/>
      <c r="G83" s="2"/>
      <c r="H83" s="2"/>
      <c r="I83" s="2"/>
      <c r="J83" s="2"/>
    </row>
    <row r="84" ht="15.75" customHeight="1">
      <c r="A84" s="7"/>
      <c r="B84" s="2"/>
      <c r="C84" s="2"/>
      <c r="D84" s="2"/>
      <c r="E84" s="2"/>
      <c r="F84" s="2"/>
      <c r="G84" s="2"/>
      <c r="H84" s="2"/>
      <c r="I84" s="2"/>
      <c r="J84" s="2"/>
    </row>
    <row r="85" ht="15.75" customHeight="1">
      <c r="A85" s="7"/>
      <c r="B85" s="2"/>
      <c r="C85" s="2"/>
      <c r="D85" s="2"/>
      <c r="E85" s="2"/>
      <c r="F85" s="2"/>
      <c r="G85" s="2"/>
      <c r="H85" s="2"/>
      <c r="I85" s="2"/>
      <c r="J85" s="2"/>
    </row>
    <row r="86" ht="15.75" customHeight="1">
      <c r="A86" s="7"/>
      <c r="B86" s="2"/>
      <c r="C86" s="2"/>
      <c r="D86" s="2"/>
      <c r="E86" s="2"/>
      <c r="F86" s="2"/>
      <c r="G86" s="2"/>
      <c r="H86" s="2"/>
      <c r="I86" s="2"/>
      <c r="J86" s="2"/>
    </row>
    <row r="87" ht="15.75" customHeight="1">
      <c r="A87" s="7"/>
      <c r="B87" s="2"/>
      <c r="C87" s="2"/>
      <c r="D87" s="2"/>
      <c r="E87" s="2"/>
      <c r="F87" s="2"/>
      <c r="G87" s="2"/>
      <c r="H87" s="2"/>
      <c r="I87" s="2"/>
      <c r="J87" s="2"/>
    </row>
    <row r="88" ht="15.75" customHeight="1">
      <c r="A88" s="7"/>
      <c r="B88" s="2"/>
      <c r="C88" s="2"/>
      <c r="D88" s="2"/>
      <c r="E88" s="2"/>
      <c r="F88" s="2"/>
      <c r="G88" s="2"/>
      <c r="H88" s="2"/>
      <c r="I88" s="2"/>
      <c r="J88" s="2"/>
    </row>
    <row r="89" ht="15.75" customHeight="1">
      <c r="A89" s="7"/>
      <c r="B89" s="2"/>
      <c r="C89" s="2"/>
      <c r="D89" s="2"/>
      <c r="E89" s="2"/>
      <c r="F89" s="2"/>
      <c r="G89" s="2"/>
      <c r="H89" s="2"/>
      <c r="I89" s="2"/>
      <c r="J89" s="2"/>
    </row>
    <row r="90" ht="15.75" customHeight="1">
      <c r="A90" s="7"/>
      <c r="B90" s="2"/>
      <c r="C90" s="2"/>
      <c r="D90" s="2"/>
      <c r="E90" s="2"/>
      <c r="F90" s="2"/>
      <c r="G90" s="2"/>
      <c r="H90" s="2"/>
      <c r="I90" s="2"/>
      <c r="J90" s="2"/>
    </row>
    <row r="91" ht="15.75" customHeight="1">
      <c r="A91" s="7"/>
      <c r="B91" s="2"/>
      <c r="C91" s="2"/>
      <c r="D91" s="2"/>
      <c r="E91" s="2"/>
      <c r="F91" s="2"/>
      <c r="G91" s="2"/>
      <c r="H91" s="2"/>
      <c r="I91" s="2"/>
      <c r="J91" s="2"/>
    </row>
    <row r="92" ht="15.75" customHeight="1">
      <c r="A92" s="7"/>
      <c r="B92" s="2"/>
      <c r="C92" s="2"/>
      <c r="D92" s="2"/>
      <c r="E92" s="2"/>
      <c r="F92" s="2"/>
      <c r="G92" s="2"/>
      <c r="H92" s="2"/>
      <c r="I92" s="2"/>
      <c r="J92" s="2"/>
    </row>
    <row r="93" ht="15.75" customHeight="1">
      <c r="A93" s="7"/>
      <c r="B93" s="2"/>
      <c r="C93" s="2"/>
      <c r="D93" s="2"/>
      <c r="E93" s="2"/>
      <c r="F93" s="2"/>
      <c r="G93" s="2"/>
      <c r="H93" s="2"/>
      <c r="I93" s="2"/>
      <c r="J93" s="2"/>
    </row>
    <row r="94" ht="15.75" customHeight="1">
      <c r="A94" s="7"/>
      <c r="B94" s="2"/>
      <c r="C94" s="2"/>
      <c r="D94" s="2"/>
      <c r="E94" s="2"/>
      <c r="F94" s="2"/>
      <c r="G94" s="2"/>
      <c r="H94" s="2"/>
      <c r="I94" s="2"/>
      <c r="J94" s="2"/>
    </row>
    <row r="95" ht="15.75" customHeight="1">
      <c r="A95" s="7"/>
      <c r="B95" s="2"/>
      <c r="C95" s="2"/>
      <c r="D95" s="2"/>
      <c r="E95" s="2"/>
      <c r="F95" s="2"/>
      <c r="G95" s="2"/>
      <c r="H95" s="2"/>
      <c r="I95" s="2"/>
      <c r="J95" s="2"/>
    </row>
    <row r="96" ht="15.75" customHeight="1">
      <c r="A96" s="7"/>
      <c r="B96" s="2"/>
      <c r="C96" s="2"/>
      <c r="D96" s="2"/>
      <c r="E96" s="2"/>
      <c r="F96" s="2"/>
      <c r="G96" s="2"/>
      <c r="H96" s="2"/>
      <c r="I96" s="2"/>
      <c r="J96" s="2"/>
    </row>
    <row r="97" ht="15.75" customHeight="1">
      <c r="A97" s="7"/>
      <c r="B97" s="2"/>
      <c r="C97" s="2"/>
      <c r="D97" s="2"/>
      <c r="E97" s="2"/>
      <c r="F97" s="2"/>
      <c r="G97" s="2"/>
      <c r="H97" s="2"/>
      <c r="I97" s="2"/>
      <c r="J97" s="2"/>
    </row>
    <row r="98" ht="15.75" customHeight="1">
      <c r="A98" s="7"/>
      <c r="B98" s="2"/>
      <c r="C98" s="2"/>
      <c r="D98" s="2"/>
      <c r="E98" s="2"/>
      <c r="F98" s="2"/>
      <c r="G98" s="2"/>
      <c r="H98" s="2"/>
      <c r="I98" s="2"/>
      <c r="J98" s="2"/>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scale="92"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hidden="1" min="1" max="1" width="7.43"/>
    <col customWidth="1" min="2" max="2" width="81.0"/>
    <col customWidth="1" min="3" max="3" width="12.14"/>
    <col customWidth="1" min="4" max="4" width="15.43"/>
    <col customWidth="1" min="5" max="5" width="11.57"/>
    <col customWidth="1" min="6" max="8" width="10.57"/>
    <col customWidth="1" hidden="1" min="9" max="13" width="10.57"/>
    <col customWidth="1" hidden="1" min="14" max="18" width="5.57"/>
    <col customWidth="1" min="19" max="23" width="10.57"/>
    <col customWidth="1" min="24" max="26" width="14.0"/>
  </cols>
  <sheetData>
    <row r="1" ht="48.75" customHeight="1">
      <c r="A1" s="9" t="s">
        <v>5</v>
      </c>
      <c r="B1" s="10"/>
      <c r="C1" s="10"/>
      <c r="D1" s="10"/>
      <c r="E1" s="10"/>
      <c r="F1" s="11"/>
      <c r="G1" s="2"/>
      <c r="H1" s="12"/>
      <c r="I1" s="12"/>
      <c r="J1" s="12"/>
      <c r="K1" s="12"/>
      <c r="L1" s="12"/>
      <c r="M1" s="12"/>
      <c r="N1" s="12"/>
      <c r="O1" s="12"/>
      <c r="P1" s="12"/>
      <c r="Q1" s="12"/>
      <c r="R1" s="12"/>
      <c r="S1" s="12"/>
      <c r="T1" s="12"/>
      <c r="U1" s="12"/>
      <c r="V1" s="12"/>
      <c r="W1" s="12"/>
    </row>
    <row r="2" ht="15.0" customHeight="1">
      <c r="A2" s="12"/>
      <c r="B2" s="13"/>
      <c r="C2" s="14"/>
      <c r="D2" s="14"/>
      <c r="E2" s="14"/>
      <c r="F2" s="2"/>
      <c r="G2" s="2"/>
      <c r="H2" s="12"/>
      <c r="I2" s="12"/>
      <c r="J2" s="12"/>
      <c r="K2" s="12"/>
      <c r="L2" s="12"/>
      <c r="M2" s="12"/>
      <c r="N2" s="12"/>
      <c r="O2" s="12"/>
      <c r="P2" s="12"/>
      <c r="Q2" s="12"/>
      <c r="R2" s="12"/>
      <c r="S2" s="12"/>
      <c r="T2" s="12"/>
      <c r="U2" s="12"/>
      <c r="V2" s="12"/>
      <c r="W2" s="12"/>
    </row>
    <row r="3" ht="23.25" customHeight="1">
      <c r="A3" s="15" t="s">
        <v>6</v>
      </c>
      <c r="B3" s="16" t="s">
        <v>7</v>
      </c>
      <c r="C3" s="17" t="s">
        <v>8</v>
      </c>
      <c r="D3" s="18" t="s">
        <v>9</v>
      </c>
      <c r="E3" s="19" t="s">
        <v>10</v>
      </c>
      <c r="F3" s="20" t="s">
        <v>11</v>
      </c>
      <c r="G3" s="14"/>
      <c r="H3" s="21"/>
      <c r="I3" s="21"/>
      <c r="J3" s="22" t="s">
        <v>12</v>
      </c>
      <c r="K3" s="22" t="s">
        <v>13</v>
      </c>
      <c r="L3" s="22" t="s">
        <v>14</v>
      </c>
      <c r="M3" s="22" t="s">
        <v>15</v>
      </c>
      <c r="N3" s="23" t="s">
        <v>16</v>
      </c>
      <c r="S3" s="22"/>
      <c r="T3" s="22"/>
      <c r="U3" s="22"/>
      <c r="V3" s="22"/>
      <c r="W3" s="22"/>
    </row>
    <row r="4" ht="37.5" customHeight="1">
      <c r="A4" s="24">
        <v>1.0</v>
      </c>
      <c r="B4" s="25" t="s">
        <v>17</v>
      </c>
      <c r="C4" s="26"/>
      <c r="D4" s="27"/>
      <c r="E4" s="28">
        <f t="shared" ref="E4:E24" si="1">C4+D4</f>
        <v>0</v>
      </c>
      <c r="F4" s="29">
        <f t="shared" ref="F4:F24" si="2">IF(E4&gt;11,E4-6,E4)</f>
        <v>0</v>
      </c>
      <c r="G4" s="4"/>
      <c r="H4" s="22"/>
      <c r="I4" s="22">
        <v>1.0</v>
      </c>
      <c r="J4" s="22">
        <f t="shared" ref="J4:J6" si="3">E4+E12+E20+E32+E40</f>
        <v>0</v>
      </c>
      <c r="K4" s="30">
        <f t="shared" ref="K4:K12" si="4">J4/COUNTA(N4:R4)</f>
        <v>0</v>
      </c>
      <c r="L4" s="22" t="s">
        <v>18</v>
      </c>
      <c r="M4" s="31" t="s">
        <v>19</v>
      </c>
      <c r="N4" s="22">
        <v>1.0</v>
      </c>
      <c r="O4" s="22">
        <v>9.0</v>
      </c>
      <c r="P4" s="22">
        <v>17.0</v>
      </c>
      <c r="Q4" s="22">
        <v>25.0</v>
      </c>
      <c r="R4" s="22">
        <v>33.0</v>
      </c>
      <c r="S4" s="22"/>
      <c r="T4" s="22"/>
      <c r="U4" s="22"/>
      <c r="V4" s="22"/>
      <c r="W4" s="22"/>
    </row>
    <row r="5" ht="37.5" customHeight="1">
      <c r="A5" s="32">
        <v>2.0</v>
      </c>
      <c r="B5" s="33" t="s">
        <v>20</v>
      </c>
      <c r="C5" s="34"/>
      <c r="D5" s="35"/>
      <c r="E5" s="36">
        <f t="shared" si="1"/>
        <v>0</v>
      </c>
      <c r="F5" s="29">
        <f t="shared" si="2"/>
        <v>0</v>
      </c>
      <c r="G5" s="4"/>
      <c r="H5" s="22"/>
      <c r="I5" s="22">
        <v>2.0</v>
      </c>
      <c r="J5" s="22">
        <f t="shared" si="3"/>
        <v>0</v>
      </c>
      <c r="K5" s="30">
        <f t="shared" si="4"/>
        <v>0</v>
      </c>
      <c r="L5" s="22" t="s">
        <v>21</v>
      </c>
      <c r="M5" s="31" t="s">
        <v>22</v>
      </c>
      <c r="N5" s="22">
        <v>2.0</v>
      </c>
      <c r="O5" s="22">
        <v>10.0</v>
      </c>
      <c r="P5" s="22">
        <v>18.0</v>
      </c>
      <c r="Q5" s="22">
        <v>26.0</v>
      </c>
      <c r="R5" s="22">
        <v>34.0</v>
      </c>
      <c r="S5" s="22"/>
      <c r="T5" s="22"/>
      <c r="U5" s="22"/>
      <c r="V5" s="22"/>
      <c r="W5" s="22"/>
    </row>
    <row r="6" ht="37.5" customHeight="1">
      <c r="A6" s="32">
        <v>3.0</v>
      </c>
      <c r="B6" s="33" t="s">
        <v>23</v>
      </c>
      <c r="C6" s="34"/>
      <c r="D6" s="35"/>
      <c r="E6" s="36">
        <f t="shared" si="1"/>
        <v>0</v>
      </c>
      <c r="F6" s="29">
        <f t="shared" si="2"/>
        <v>0</v>
      </c>
      <c r="G6" s="4"/>
      <c r="H6" s="22"/>
      <c r="I6" s="22">
        <v>3.0</v>
      </c>
      <c r="J6" s="22">
        <f t="shared" si="3"/>
        <v>0</v>
      </c>
      <c r="K6" s="30">
        <f t="shared" si="4"/>
        <v>0</v>
      </c>
      <c r="L6" s="22" t="s">
        <v>24</v>
      </c>
      <c r="M6" s="31" t="s">
        <v>25</v>
      </c>
      <c r="N6" s="22">
        <v>3.0</v>
      </c>
      <c r="O6" s="22">
        <v>11.0</v>
      </c>
      <c r="P6" s="22">
        <v>19.0</v>
      </c>
      <c r="Q6" s="22">
        <v>27.0</v>
      </c>
      <c r="R6" s="22">
        <v>35.0</v>
      </c>
      <c r="S6" s="22"/>
      <c r="T6" s="22"/>
      <c r="U6" s="22"/>
      <c r="V6" s="22"/>
      <c r="W6" s="22"/>
    </row>
    <row r="7" ht="37.5" customHeight="1">
      <c r="A7" s="32">
        <v>4.0</v>
      </c>
      <c r="B7" s="33" t="s">
        <v>26</v>
      </c>
      <c r="C7" s="34"/>
      <c r="D7" s="37"/>
      <c r="E7" s="36">
        <f t="shared" si="1"/>
        <v>0</v>
      </c>
      <c r="F7" s="29">
        <f t="shared" si="2"/>
        <v>0</v>
      </c>
      <c r="G7" s="4"/>
      <c r="H7" s="22"/>
      <c r="I7" s="22">
        <v>4.0</v>
      </c>
      <c r="J7" s="22">
        <f>E7+E15+E43</f>
        <v>0</v>
      </c>
      <c r="K7" s="30">
        <f t="shared" si="4"/>
        <v>0</v>
      </c>
      <c r="L7" s="22" t="s">
        <v>27</v>
      </c>
      <c r="M7" s="31" t="s">
        <v>28</v>
      </c>
      <c r="N7" s="22">
        <v>4.0</v>
      </c>
      <c r="O7" s="22">
        <v>12.0</v>
      </c>
      <c r="P7" s="22">
        <v>36.0</v>
      </c>
      <c r="Q7" s="22"/>
      <c r="R7" s="22"/>
      <c r="S7" s="22"/>
      <c r="T7" s="22"/>
      <c r="U7" s="22"/>
      <c r="V7" s="22"/>
      <c r="W7" s="22"/>
    </row>
    <row r="8" ht="37.5" customHeight="1">
      <c r="A8" s="32">
        <v>5.0</v>
      </c>
      <c r="B8" s="33" t="s">
        <v>29</v>
      </c>
      <c r="C8" s="34"/>
      <c r="D8" s="37"/>
      <c r="E8" s="36">
        <f t="shared" si="1"/>
        <v>0</v>
      </c>
      <c r="F8" s="29">
        <f t="shared" si="2"/>
        <v>0</v>
      </c>
      <c r="G8" s="4"/>
      <c r="H8" s="22"/>
      <c r="I8" s="22">
        <v>5.0</v>
      </c>
      <c r="J8" s="22">
        <f>E23+E35+E48</f>
        <v>0</v>
      </c>
      <c r="K8" s="30">
        <f t="shared" si="4"/>
        <v>0</v>
      </c>
      <c r="L8" s="22" t="s">
        <v>30</v>
      </c>
      <c r="M8" s="31" t="s">
        <v>31</v>
      </c>
      <c r="N8" s="22">
        <v>20.0</v>
      </c>
      <c r="O8" s="22">
        <v>28.0</v>
      </c>
      <c r="P8" s="22">
        <v>41.0</v>
      </c>
      <c r="Q8" s="22"/>
      <c r="R8" s="22"/>
      <c r="S8" s="22"/>
      <c r="T8" s="22"/>
      <c r="U8" s="22"/>
      <c r="V8" s="22"/>
      <c r="W8" s="22"/>
    </row>
    <row r="9" ht="37.5" customHeight="1">
      <c r="A9" s="32">
        <v>6.0</v>
      </c>
      <c r="B9" s="33" t="s">
        <v>32</v>
      </c>
      <c r="C9" s="34"/>
      <c r="D9" s="35"/>
      <c r="E9" s="36">
        <f t="shared" si="1"/>
        <v>0</v>
      </c>
      <c r="F9" s="29">
        <f t="shared" si="2"/>
        <v>0</v>
      </c>
      <c r="G9" s="4"/>
      <c r="H9" s="22"/>
      <c r="I9" s="22">
        <v>6.0</v>
      </c>
      <c r="J9" s="22">
        <f>E8+E16+E24+E36+E44</f>
        <v>0</v>
      </c>
      <c r="K9" s="30">
        <f t="shared" si="4"/>
        <v>0</v>
      </c>
      <c r="L9" s="22" t="s">
        <v>33</v>
      </c>
      <c r="M9" s="31" t="s">
        <v>34</v>
      </c>
      <c r="N9" s="22">
        <v>5.0</v>
      </c>
      <c r="O9" s="22">
        <v>13.0</v>
      </c>
      <c r="P9" s="22">
        <v>21.0</v>
      </c>
      <c r="Q9" s="22">
        <v>29.0</v>
      </c>
      <c r="R9" s="22">
        <v>37.0</v>
      </c>
      <c r="S9" s="22"/>
      <c r="T9" s="22"/>
      <c r="U9" s="22"/>
      <c r="V9" s="22"/>
      <c r="W9" s="22"/>
    </row>
    <row r="10" ht="37.5" customHeight="1">
      <c r="A10" s="32">
        <v>7.0</v>
      </c>
      <c r="B10" s="33" t="s">
        <v>35</v>
      </c>
      <c r="C10" s="34"/>
      <c r="D10" s="35"/>
      <c r="E10" s="36">
        <f t="shared" si="1"/>
        <v>0</v>
      </c>
      <c r="F10" s="29">
        <f t="shared" si="2"/>
        <v>0</v>
      </c>
      <c r="G10" s="4"/>
      <c r="H10" s="22"/>
      <c r="I10" s="22">
        <v>7.0</v>
      </c>
      <c r="J10" s="22">
        <f t="shared" ref="J10:J12" si="5">E9+E17+E29+E37+E45</f>
        <v>0</v>
      </c>
      <c r="K10" s="30">
        <f t="shared" si="4"/>
        <v>0</v>
      </c>
      <c r="L10" s="22" t="s">
        <v>36</v>
      </c>
      <c r="M10" s="31" t="s">
        <v>37</v>
      </c>
      <c r="N10" s="22">
        <v>6.0</v>
      </c>
      <c r="O10" s="22">
        <v>14.0</v>
      </c>
      <c r="P10" s="22">
        <v>22.0</v>
      </c>
      <c r="Q10" s="22">
        <v>30.0</v>
      </c>
      <c r="R10" s="22">
        <v>38.0</v>
      </c>
      <c r="S10" s="22"/>
      <c r="T10" s="22"/>
      <c r="U10" s="22"/>
      <c r="V10" s="22"/>
      <c r="W10" s="22"/>
    </row>
    <row r="11" ht="37.5" customHeight="1">
      <c r="A11" s="32">
        <v>8.0</v>
      </c>
      <c r="B11" s="33" t="s">
        <v>38</v>
      </c>
      <c r="C11" s="34"/>
      <c r="D11" s="37"/>
      <c r="E11" s="36">
        <f t="shared" si="1"/>
        <v>0</v>
      </c>
      <c r="F11" s="29">
        <f t="shared" si="2"/>
        <v>0</v>
      </c>
      <c r="G11" s="4"/>
      <c r="H11" s="22"/>
      <c r="I11" s="22">
        <v>8.0</v>
      </c>
      <c r="J11" s="22">
        <f t="shared" si="5"/>
        <v>0</v>
      </c>
      <c r="K11" s="30">
        <f t="shared" si="4"/>
        <v>0</v>
      </c>
      <c r="L11" s="22" t="s">
        <v>39</v>
      </c>
      <c r="M11" s="31" t="s">
        <v>40</v>
      </c>
      <c r="N11" s="22">
        <v>7.0</v>
      </c>
      <c r="O11" s="22">
        <v>15.0</v>
      </c>
      <c r="P11" s="22">
        <v>23.0</v>
      </c>
      <c r="Q11" s="22">
        <v>31.0</v>
      </c>
      <c r="R11" s="22">
        <v>39.0</v>
      </c>
      <c r="S11" s="22"/>
      <c r="T11" s="22"/>
      <c r="U11" s="22"/>
      <c r="V11" s="22"/>
      <c r="W11" s="22"/>
    </row>
    <row r="12" ht="37.5" customHeight="1">
      <c r="A12" s="32">
        <v>9.0</v>
      </c>
      <c r="B12" s="33" t="s">
        <v>41</v>
      </c>
      <c r="C12" s="34"/>
      <c r="D12" s="35"/>
      <c r="E12" s="36">
        <f t="shared" si="1"/>
        <v>0</v>
      </c>
      <c r="F12" s="29">
        <f t="shared" si="2"/>
        <v>0</v>
      </c>
      <c r="G12" s="4"/>
      <c r="H12" s="22"/>
      <c r="I12" s="22">
        <v>9.0</v>
      </c>
      <c r="J12" s="22">
        <f t="shared" si="5"/>
        <v>0</v>
      </c>
      <c r="K12" s="30">
        <f t="shared" si="4"/>
        <v>0</v>
      </c>
      <c r="L12" s="22" t="s">
        <v>42</v>
      </c>
      <c r="M12" s="31" t="s">
        <v>43</v>
      </c>
      <c r="N12" s="22">
        <v>8.0</v>
      </c>
      <c r="O12" s="22">
        <v>16.0</v>
      </c>
      <c r="P12" s="22">
        <v>24.0</v>
      </c>
      <c r="Q12" s="22">
        <v>32.0</v>
      </c>
      <c r="R12" s="22">
        <v>40.0</v>
      </c>
      <c r="S12" s="22"/>
      <c r="T12" s="22"/>
      <c r="U12" s="22"/>
      <c r="V12" s="22"/>
      <c r="W12" s="22"/>
    </row>
    <row r="13" ht="37.5" customHeight="1">
      <c r="A13" s="32">
        <v>10.0</v>
      </c>
      <c r="B13" s="33" t="s">
        <v>44</v>
      </c>
      <c r="C13" s="34"/>
      <c r="D13" s="35"/>
      <c r="E13" s="36">
        <f t="shared" si="1"/>
        <v>0</v>
      </c>
      <c r="F13" s="29">
        <f t="shared" si="2"/>
        <v>0</v>
      </c>
      <c r="G13" s="4"/>
      <c r="H13" s="22"/>
      <c r="I13" s="22">
        <v>10.0</v>
      </c>
      <c r="J13" s="22"/>
      <c r="K13" s="30">
        <f>MAX(K4:K12)</f>
        <v>0</v>
      </c>
      <c r="L13" s="22"/>
      <c r="M13" s="22"/>
      <c r="N13" s="22"/>
      <c r="O13" s="22"/>
      <c r="P13" s="22"/>
      <c r="Q13" s="22"/>
      <c r="R13" s="22"/>
      <c r="S13" s="22"/>
      <c r="T13" s="22"/>
      <c r="U13" s="22"/>
      <c r="V13" s="22"/>
      <c r="W13" s="22"/>
    </row>
    <row r="14" ht="37.5" customHeight="1">
      <c r="A14" s="32">
        <v>11.0</v>
      </c>
      <c r="B14" s="33" t="s">
        <v>45</v>
      </c>
      <c r="C14" s="34"/>
      <c r="D14" s="35"/>
      <c r="E14" s="36">
        <f t="shared" si="1"/>
        <v>0</v>
      </c>
      <c r="F14" s="29">
        <f t="shared" si="2"/>
        <v>0</v>
      </c>
      <c r="G14" s="4"/>
      <c r="H14" s="22"/>
      <c r="I14" s="22"/>
      <c r="J14" s="22"/>
      <c r="K14" s="22"/>
      <c r="L14" s="22"/>
      <c r="M14" s="22"/>
      <c r="N14" s="22"/>
      <c r="O14" s="22"/>
      <c r="P14" s="22"/>
      <c r="Q14" s="22"/>
      <c r="R14" s="22"/>
      <c r="S14" s="22"/>
      <c r="T14" s="22"/>
      <c r="U14" s="22"/>
      <c r="V14" s="22"/>
      <c r="W14" s="22"/>
    </row>
    <row r="15" ht="37.5" customHeight="1">
      <c r="A15" s="32">
        <v>12.0</v>
      </c>
      <c r="B15" s="33" t="s">
        <v>46</v>
      </c>
      <c r="C15" s="34"/>
      <c r="D15" s="37"/>
      <c r="E15" s="36">
        <f t="shared" si="1"/>
        <v>0</v>
      </c>
      <c r="F15" s="29">
        <f t="shared" si="2"/>
        <v>0</v>
      </c>
      <c r="G15" s="4"/>
      <c r="H15" s="22"/>
      <c r="I15" s="22"/>
      <c r="J15" s="22"/>
      <c r="K15" s="22"/>
      <c r="L15" s="22"/>
      <c r="M15" s="22"/>
      <c r="N15" s="22"/>
      <c r="O15" s="22"/>
      <c r="P15" s="22"/>
      <c r="Q15" s="22"/>
      <c r="R15" s="22"/>
      <c r="S15" s="22"/>
      <c r="T15" s="22"/>
      <c r="U15" s="22"/>
      <c r="V15" s="22"/>
      <c r="W15" s="22"/>
    </row>
    <row r="16" ht="37.5" customHeight="1">
      <c r="A16" s="32">
        <v>13.0</v>
      </c>
      <c r="B16" s="33" t="s">
        <v>47</v>
      </c>
      <c r="C16" s="38"/>
      <c r="D16" s="35"/>
      <c r="E16" s="36">
        <f t="shared" si="1"/>
        <v>0</v>
      </c>
      <c r="F16" s="29">
        <f t="shared" si="2"/>
        <v>0</v>
      </c>
      <c r="G16" s="4"/>
      <c r="H16" s="22"/>
      <c r="I16" s="22"/>
      <c r="J16" s="22"/>
      <c r="K16" s="22"/>
      <c r="L16" s="22"/>
      <c r="M16" s="22"/>
      <c r="N16" s="22"/>
      <c r="O16" s="22"/>
      <c r="P16" s="22"/>
      <c r="Q16" s="22"/>
      <c r="R16" s="22"/>
      <c r="S16" s="22"/>
      <c r="T16" s="22"/>
      <c r="U16" s="22"/>
      <c r="V16" s="22"/>
      <c r="W16" s="22"/>
    </row>
    <row r="17" ht="37.5" customHeight="1">
      <c r="A17" s="32">
        <v>14.0</v>
      </c>
      <c r="B17" s="33" t="s">
        <v>48</v>
      </c>
      <c r="C17" s="34"/>
      <c r="D17" s="35"/>
      <c r="E17" s="36">
        <f t="shared" si="1"/>
        <v>0</v>
      </c>
      <c r="F17" s="29">
        <f t="shared" si="2"/>
        <v>0</v>
      </c>
      <c r="G17" s="4"/>
      <c r="H17" s="22"/>
      <c r="I17" s="22"/>
      <c r="J17" s="22"/>
      <c r="K17" s="22"/>
      <c r="L17" s="22"/>
      <c r="M17" s="22"/>
      <c r="N17" s="22"/>
      <c r="O17" s="22"/>
      <c r="P17" s="22"/>
      <c r="Q17" s="22"/>
      <c r="R17" s="22"/>
      <c r="S17" s="22"/>
      <c r="T17" s="22"/>
      <c r="U17" s="22"/>
      <c r="V17" s="22"/>
      <c r="W17" s="22"/>
    </row>
    <row r="18" ht="37.5" customHeight="1">
      <c r="A18" s="32">
        <v>15.0</v>
      </c>
      <c r="B18" s="33" t="s">
        <v>49</v>
      </c>
      <c r="C18" s="34"/>
      <c r="D18" s="35"/>
      <c r="E18" s="36">
        <f t="shared" si="1"/>
        <v>0</v>
      </c>
      <c r="F18" s="29">
        <f t="shared" si="2"/>
        <v>0</v>
      </c>
      <c r="G18" s="4"/>
      <c r="H18" s="22"/>
      <c r="I18" s="22"/>
      <c r="J18" s="22"/>
      <c r="K18" s="22"/>
      <c r="L18" s="22"/>
      <c r="M18" s="22"/>
      <c r="N18" s="22"/>
      <c r="O18" s="22"/>
      <c r="P18" s="22"/>
      <c r="Q18" s="22"/>
      <c r="R18" s="22"/>
      <c r="S18" s="22"/>
      <c r="T18" s="22"/>
      <c r="U18" s="22"/>
      <c r="V18" s="22"/>
      <c r="W18" s="22"/>
    </row>
    <row r="19" ht="37.5" customHeight="1">
      <c r="A19" s="32">
        <v>16.0</v>
      </c>
      <c r="B19" s="33" t="s">
        <v>50</v>
      </c>
      <c r="C19" s="34"/>
      <c r="D19" s="35"/>
      <c r="E19" s="36">
        <f t="shared" si="1"/>
        <v>0</v>
      </c>
      <c r="F19" s="29">
        <f t="shared" si="2"/>
        <v>0</v>
      </c>
      <c r="G19" s="4"/>
      <c r="H19" s="22"/>
      <c r="I19" s="22"/>
      <c r="J19" s="22"/>
      <c r="K19" s="22"/>
      <c r="L19" s="22"/>
      <c r="M19" s="22"/>
      <c r="N19" s="22"/>
      <c r="O19" s="22"/>
      <c r="P19" s="22"/>
      <c r="Q19" s="22"/>
      <c r="R19" s="22"/>
      <c r="S19" s="22"/>
      <c r="T19" s="22"/>
      <c r="U19" s="22"/>
      <c r="V19" s="22"/>
      <c r="W19" s="22"/>
    </row>
    <row r="20" ht="37.5" customHeight="1">
      <c r="A20" s="32">
        <v>17.0</v>
      </c>
      <c r="B20" s="33" t="s">
        <v>51</v>
      </c>
      <c r="C20" s="34"/>
      <c r="D20" s="35"/>
      <c r="E20" s="36">
        <f t="shared" si="1"/>
        <v>0</v>
      </c>
      <c r="F20" s="29">
        <f t="shared" si="2"/>
        <v>0</v>
      </c>
      <c r="G20" s="4"/>
      <c r="H20" s="22"/>
      <c r="I20" s="22"/>
      <c r="J20" s="22"/>
      <c r="K20" s="22"/>
      <c r="L20" s="22"/>
      <c r="M20" s="22"/>
      <c r="N20" s="22"/>
      <c r="O20" s="22"/>
      <c r="P20" s="22"/>
      <c r="Q20" s="22"/>
      <c r="R20" s="22"/>
      <c r="S20" s="22"/>
      <c r="T20" s="22"/>
      <c r="U20" s="22"/>
      <c r="V20" s="22"/>
      <c r="W20" s="22"/>
    </row>
    <row r="21" ht="37.5" customHeight="1">
      <c r="A21" s="32">
        <v>18.0</v>
      </c>
      <c r="B21" s="33" t="s">
        <v>52</v>
      </c>
      <c r="C21" s="34"/>
      <c r="D21" s="35"/>
      <c r="E21" s="36">
        <f t="shared" si="1"/>
        <v>0</v>
      </c>
      <c r="F21" s="29">
        <f t="shared" si="2"/>
        <v>0</v>
      </c>
      <c r="G21" s="4"/>
      <c r="H21" s="22"/>
      <c r="I21" s="22"/>
      <c r="J21" s="22"/>
      <c r="K21" s="22"/>
      <c r="L21" s="22"/>
      <c r="M21" s="22"/>
      <c r="N21" s="22"/>
      <c r="O21" s="22"/>
      <c r="P21" s="22"/>
      <c r="Q21" s="22"/>
      <c r="R21" s="22"/>
      <c r="S21" s="22"/>
      <c r="T21" s="22"/>
      <c r="U21" s="22"/>
      <c r="V21" s="22"/>
      <c r="W21" s="22"/>
    </row>
    <row r="22" ht="37.5" customHeight="1">
      <c r="A22" s="32">
        <v>19.0</v>
      </c>
      <c r="B22" s="33" t="s">
        <v>53</v>
      </c>
      <c r="C22" s="34"/>
      <c r="D22" s="35"/>
      <c r="E22" s="36">
        <f t="shared" si="1"/>
        <v>0</v>
      </c>
      <c r="F22" s="29">
        <f t="shared" si="2"/>
        <v>0</v>
      </c>
      <c r="G22" s="4"/>
      <c r="H22" s="22"/>
      <c r="I22" s="22"/>
      <c r="J22" s="22"/>
      <c r="K22" s="22"/>
      <c r="L22" s="22"/>
      <c r="M22" s="22"/>
      <c r="N22" s="22"/>
      <c r="O22" s="22"/>
      <c r="P22" s="22"/>
      <c r="Q22" s="22"/>
      <c r="R22" s="22"/>
      <c r="S22" s="22"/>
      <c r="T22" s="22"/>
      <c r="U22" s="22"/>
      <c r="V22" s="22"/>
      <c r="W22" s="22"/>
    </row>
    <row r="23" ht="37.5" customHeight="1">
      <c r="A23" s="32">
        <v>20.0</v>
      </c>
      <c r="B23" s="33" t="s">
        <v>54</v>
      </c>
      <c r="C23" s="34"/>
      <c r="D23" s="35"/>
      <c r="E23" s="36">
        <f t="shared" si="1"/>
        <v>0</v>
      </c>
      <c r="F23" s="29">
        <f t="shared" si="2"/>
        <v>0</v>
      </c>
      <c r="G23" s="4"/>
      <c r="H23" s="22"/>
      <c r="I23" s="22"/>
      <c r="J23" s="22"/>
      <c r="K23" s="22"/>
      <c r="L23" s="22"/>
      <c r="M23" s="22"/>
      <c r="N23" s="22"/>
      <c r="O23" s="22"/>
      <c r="P23" s="22"/>
      <c r="Q23" s="22"/>
      <c r="R23" s="22"/>
      <c r="S23" s="22"/>
      <c r="T23" s="22"/>
      <c r="U23" s="22"/>
      <c r="V23" s="22"/>
      <c r="W23" s="22"/>
    </row>
    <row r="24" ht="37.5" customHeight="1">
      <c r="A24" s="39">
        <v>21.0</v>
      </c>
      <c r="B24" s="40" t="s">
        <v>55</v>
      </c>
      <c r="C24" s="41"/>
      <c r="D24" s="42"/>
      <c r="E24" s="43">
        <f t="shared" si="1"/>
        <v>0</v>
      </c>
      <c r="F24" s="44">
        <f t="shared" si="2"/>
        <v>0</v>
      </c>
      <c r="G24" s="4"/>
      <c r="H24" s="22"/>
      <c r="I24" s="22"/>
      <c r="J24" s="22"/>
      <c r="K24" s="22"/>
      <c r="L24" s="22"/>
      <c r="M24" s="22"/>
      <c r="N24" s="22"/>
      <c r="O24" s="22"/>
      <c r="P24" s="22"/>
      <c r="Q24" s="22"/>
      <c r="R24" s="22"/>
      <c r="S24" s="22"/>
      <c r="T24" s="22"/>
      <c r="U24" s="22"/>
      <c r="V24" s="22"/>
      <c r="W24" s="22"/>
    </row>
    <row r="25" ht="15.75" customHeight="1">
      <c r="A25" s="22"/>
      <c r="B25" s="45"/>
      <c r="C25" s="7"/>
      <c r="D25" s="7"/>
      <c r="E25" s="7"/>
      <c r="F25" s="7"/>
      <c r="G25" s="4"/>
      <c r="H25" s="22"/>
      <c r="I25" s="22"/>
      <c r="J25" s="22"/>
      <c r="K25" s="22"/>
      <c r="L25" s="22"/>
      <c r="M25" s="22"/>
      <c r="N25" s="22"/>
      <c r="O25" s="22"/>
      <c r="P25" s="22"/>
      <c r="Q25" s="22"/>
      <c r="R25" s="22"/>
      <c r="S25" s="22"/>
      <c r="T25" s="22"/>
      <c r="U25" s="22"/>
      <c r="V25" s="22"/>
      <c r="W25" s="22"/>
    </row>
    <row r="26" ht="48.75" customHeight="1">
      <c r="A26" s="9" t="s">
        <v>56</v>
      </c>
      <c r="B26" s="10"/>
      <c r="C26" s="10"/>
      <c r="D26" s="10"/>
      <c r="E26" s="10"/>
      <c r="F26" s="11"/>
      <c r="G26" s="4"/>
      <c r="H26" s="22"/>
      <c r="I26" s="22"/>
      <c r="J26" s="22"/>
      <c r="K26" s="22"/>
      <c r="L26" s="22"/>
      <c r="M26" s="22"/>
      <c r="N26" s="22"/>
      <c r="O26" s="22"/>
      <c r="P26" s="22"/>
      <c r="Q26" s="22"/>
      <c r="R26" s="22"/>
      <c r="S26" s="22"/>
      <c r="T26" s="22"/>
      <c r="U26" s="22"/>
      <c r="V26" s="22"/>
      <c r="W26" s="22"/>
    </row>
    <row r="27" ht="15.75" customHeight="1">
      <c r="A27" s="22"/>
      <c r="B27" s="45"/>
      <c r="C27" s="7"/>
      <c r="D27" s="7"/>
      <c r="E27" s="7"/>
      <c r="F27" s="7"/>
      <c r="G27" s="4"/>
      <c r="H27" s="22"/>
      <c r="I27" s="22"/>
      <c r="J27" s="22"/>
      <c r="K27" s="22"/>
      <c r="L27" s="22"/>
      <c r="M27" s="22"/>
      <c r="N27" s="22"/>
      <c r="O27" s="22"/>
      <c r="P27" s="22"/>
      <c r="Q27" s="22"/>
      <c r="R27" s="22"/>
      <c r="S27" s="22"/>
      <c r="T27" s="22"/>
      <c r="U27" s="22"/>
      <c r="V27" s="22"/>
      <c r="W27" s="22"/>
    </row>
    <row r="28" ht="27.0" customHeight="1">
      <c r="A28" s="15" t="s">
        <v>6</v>
      </c>
      <c r="B28" s="16" t="s">
        <v>7</v>
      </c>
      <c r="C28" s="17" t="s">
        <v>8</v>
      </c>
      <c r="D28" s="18" t="s">
        <v>9</v>
      </c>
      <c r="E28" s="19" t="s">
        <v>10</v>
      </c>
      <c r="F28" s="20" t="s">
        <v>11</v>
      </c>
      <c r="G28" s="4"/>
      <c r="H28" s="22"/>
      <c r="I28" s="22"/>
      <c r="J28" s="22"/>
      <c r="K28" s="22"/>
      <c r="L28" s="22"/>
      <c r="M28" s="22"/>
      <c r="N28" s="22"/>
      <c r="O28" s="22"/>
      <c r="P28" s="22"/>
      <c r="Q28" s="22"/>
      <c r="R28" s="22"/>
      <c r="S28" s="22"/>
      <c r="T28" s="22"/>
      <c r="U28" s="22"/>
      <c r="V28" s="22"/>
      <c r="W28" s="22"/>
    </row>
    <row r="29" ht="36.0" customHeight="1">
      <c r="A29" s="24">
        <v>22.0</v>
      </c>
      <c r="B29" s="25" t="s">
        <v>57</v>
      </c>
      <c r="C29" s="26"/>
      <c r="D29" s="27"/>
      <c r="E29" s="28">
        <f t="shared" ref="E29:E48" si="6">C29+D29</f>
        <v>0</v>
      </c>
      <c r="F29" s="29">
        <f t="shared" ref="F29:F48" si="7">IF(E29&gt;11,E29-6,E29)</f>
        <v>0</v>
      </c>
      <c r="G29" s="4"/>
      <c r="H29" s="22"/>
      <c r="I29" s="22"/>
      <c r="J29" s="22"/>
      <c r="K29" s="22"/>
      <c r="L29" s="22"/>
      <c r="M29" s="22"/>
      <c r="N29" s="22"/>
      <c r="O29" s="22"/>
      <c r="P29" s="22"/>
      <c r="Q29" s="22"/>
      <c r="R29" s="22"/>
      <c r="S29" s="22"/>
      <c r="T29" s="22"/>
      <c r="U29" s="22"/>
      <c r="V29" s="22"/>
      <c r="W29" s="22"/>
    </row>
    <row r="30" ht="36.0" customHeight="1">
      <c r="A30" s="32">
        <v>23.0</v>
      </c>
      <c r="B30" s="33" t="s">
        <v>58</v>
      </c>
      <c r="C30" s="34"/>
      <c r="D30" s="35"/>
      <c r="E30" s="36">
        <f t="shared" si="6"/>
        <v>0</v>
      </c>
      <c r="F30" s="46">
        <f t="shared" si="7"/>
        <v>0</v>
      </c>
      <c r="G30" s="4"/>
      <c r="H30" s="22"/>
      <c r="I30" s="22"/>
      <c r="J30" s="22"/>
      <c r="K30" s="22"/>
      <c r="L30" s="22"/>
      <c r="M30" s="22"/>
      <c r="N30" s="22"/>
      <c r="O30" s="22"/>
      <c r="P30" s="22"/>
      <c r="Q30" s="22"/>
      <c r="R30" s="22"/>
      <c r="S30" s="22"/>
      <c r="T30" s="22"/>
      <c r="U30" s="22"/>
      <c r="V30" s="22"/>
      <c r="W30" s="22"/>
    </row>
    <row r="31" ht="36.0" customHeight="1">
      <c r="A31" s="32">
        <v>24.0</v>
      </c>
      <c r="B31" s="33" t="s">
        <v>59</v>
      </c>
      <c r="C31" s="34"/>
      <c r="D31" s="37"/>
      <c r="E31" s="36">
        <f t="shared" si="6"/>
        <v>0</v>
      </c>
      <c r="F31" s="46">
        <f t="shared" si="7"/>
        <v>0</v>
      </c>
      <c r="G31" s="4"/>
      <c r="H31" s="22"/>
      <c r="I31" s="22"/>
      <c r="J31" s="22"/>
      <c r="K31" s="22"/>
      <c r="L31" s="22"/>
      <c r="M31" s="22"/>
      <c r="N31" s="22"/>
      <c r="O31" s="22"/>
      <c r="P31" s="22"/>
      <c r="Q31" s="22"/>
      <c r="R31" s="22"/>
      <c r="S31" s="22"/>
      <c r="T31" s="22"/>
      <c r="U31" s="22"/>
      <c r="V31" s="22"/>
      <c r="W31" s="22"/>
    </row>
    <row r="32" ht="36.0" customHeight="1">
      <c r="A32" s="32">
        <v>25.0</v>
      </c>
      <c r="B32" s="33" t="s">
        <v>60</v>
      </c>
      <c r="C32" s="34"/>
      <c r="D32" s="35"/>
      <c r="E32" s="36">
        <f t="shared" si="6"/>
        <v>0</v>
      </c>
      <c r="F32" s="46">
        <f t="shared" si="7"/>
        <v>0</v>
      </c>
      <c r="G32" s="4"/>
      <c r="H32" s="22"/>
      <c r="I32" s="22"/>
      <c r="J32" s="22"/>
      <c r="K32" s="22"/>
      <c r="L32" s="22"/>
      <c r="M32" s="22"/>
      <c r="N32" s="22"/>
      <c r="O32" s="22"/>
      <c r="P32" s="22"/>
      <c r="Q32" s="22"/>
      <c r="R32" s="22"/>
      <c r="S32" s="22"/>
      <c r="T32" s="22"/>
      <c r="U32" s="22"/>
      <c r="V32" s="22"/>
      <c r="W32" s="22"/>
    </row>
    <row r="33" ht="36.0" customHeight="1">
      <c r="A33" s="32">
        <v>26.0</v>
      </c>
      <c r="B33" s="33" t="s">
        <v>61</v>
      </c>
      <c r="C33" s="34"/>
      <c r="D33" s="35"/>
      <c r="E33" s="36">
        <f t="shared" si="6"/>
        <v>0</v>
      </c>
      <c r="F33" s="46">
        <f t="shared" si="7"/>
        <v>0</v>
      </c>
      <c r="G33" s="4"/>
      <c r="H33" s="22"/>
      <c r="I33" s="22"/>
      <c r="J33" s="22"/>
      <c r="K33" s="22"/>
      <c r="L33" s="22"/>
      <c r="M33" s="22"/>
      <c r="N33" s="22"/>
      <c r="O33" s="22"/>
      <c r="P33" s="22"/>
      <c r="Q33" s="22"/>
      <c r="R33" s="22"/>
      <c r="S33" s="22"/>
      <c r="T33" s="22"/>
      <c r="U33" s="22"/>
      <c r="V33" s="22"/>
      <c r="W33" s="22"/>
    </row>
    <row r="34" ht="36.0" customHeight="1">
      <c r="A34" s="32">
        <v>27.0</v>
      </c>
      <c r="B34" s="33" t="s">
        <v>62</v>
      </c>
      <c r="C34" s="34"/>
      <c r="D34" s="35"/>
      <c r="E34" s="36">
        <f t="shared" si="6"/>
        <v>0</v>
      </c>
      <c r="F34" s="46">
        <f t="shared" si="7"/>
        <v>0</v>
      </c>
      <c r="G34" s="4"/>
      <c r="H34" s="22"/>
      <c r="I34" s="22"/>
      <c r="J34" s="22"/>
      <c r="K34" s="22"/>
      <c r="L34" s="22"/>
      <c r="M34" s="22"/>
      <c r="N34" s="22"/>
      <c r="O34" s="22"/>
      <c r="P34" s="22"/>
      <c r="Q34" s="22"/>
      <c r="R34" s="22"/>
      <c r="S34" s="22"/>
      <c r="T34" s="22"/>
      <c r="U34" s="22"/>
      <c r="V34" s="22"/>
      <c r="W34" s="22"/>
    </row>
    <row r="35" ht="36.0" customHeight="1">
      <c r="A35" s="32">
        <v>28.0</v>
      </c>
      <c r="B35" s="33" t="s">
        <v>63</v>
      </c>
      <c r="C35" s="34"/>
      <c r="D35" s="35"/>
      <c r="E35" s="36">
        <f t="shared" si="6"/>
        <v>0</v>
      </c>
      <c r="F35" s="46">
        <f t="shared" si="7"/>
        <v>0</v>
      </c>
      <c r="G35" s="4"/>
      <c r="H35" s="22"/>
      <c r="I35" s="22"/>
      <c r="J35" s="22"/>
      <c r="K35" s="22"/>
      <c r="L35" s="22"/>
      <c r="M35" s="22"/>
      <c r="N35" s="22"/>
      <c r="O35" s="22"/>
      <c r="P35" s="22"/>
      <c r="Q35" s="22"/>
      <c r="R35" s="22"/>
      <c r="S35" s="22"/>
      <c r="T35" s="22"/>
      <c r="U35" s="22"/>
      <c r="V35" s="22"/>
      <c r="W35" s="22"/>
    </row>
    <row r="36" ht="36.0" customHeight="1">
      <c r="A36" s="32">
        <v>29.0</v>
      </c>
      <c r="B36" s="33" t="s">
        <v>64</v>
      </c>
      <c r="C36" s="34"/>
      <c r="D36" s="37"/>
      <c r="E36" s="36">
        <f t="shared" si="6"/>
        <v>0</v>
      </c>
      <c r="F36" s="46">
        <f t="shared" si="7"/>
        <v>0</v>
      </c>
      <c r="G36" s="4"/>
      <c r="H36" s="22"/>
      <c r="I36" s="22"/>
      <c r="J36" s="22"/>
      <c r="K36" s="22"/>
      <c r="L36" s="22"/>
      <c r="M36" s="22"/>
      <c r="N36" s="22"/>
      <c r="O36" s="22"/>
      <c r="P36" s="22"/>
      <c r="Q36" s="22"/>
      <c r="R36" s="22"/>
      <c r="S36" s="22"/>
      <c r="T36" s="22"/>
      <c r="U36" s="22"/>
      <c r="V36" s="22"/>
      <c r="W36" s="22"/>
    </row>
    <row r="37" ht="36.0" customHeight="1">
      <c r="A37" s="32">
        <v>30.0</v>
      </c>
      <c r="B37" s="33" t="s">
        <v>65</v>
      </c>
      <c r="C37" s="34"/>
      <c r="D37" s="35"/>
      <c r="E37" s="36">
        <f t="shared" si="6"/>
        <v>0</v>
      </c>
      <c r="F37" s="46">
        <f t="shared" si="7"/>
        <v>0</v>
      </c>
      <c r="G37" s="4"/>
      <c r="H37" s="22"/>
      <c r="I37" s="22"/>
      <c r="J37" s="22"/>
      <c r="K37" s="22"/>
      <c r="L37" s="22"/>
      <c r="M37" s="22"/>
      <c r="N37" s="22"/>
      <c r="O37" s="22"/>
      <c r="P37" s="22"/>
      <c r="Q37" s="22"/>
      <c r="R37" s="22"/>
      <c r="S37" s="22"/>
      <c r="T37" s="22"/>
      <c r="U37" s="22"/>
      <c r="V37" s="22"/>
      <c r="W37" s="22"/>
    </row>
    <row r="38" ht="36.0" customHeight="1">
      <c r="A38" s="32">
        <v>31.0</v>
      </c>
      <c r="B38" s="33" t="s">
        <v>66</v>
      </c>
      <c r="C38" s="34"/>
      <c r="D38" s="37"/>
      <c r="E38" s="36">
        <f t="shared" si="6"/>
        <v>0</v>
      </c>
      <c r="F38" s="46">
        <f t="shared" si="7"/>
        <v>0</v>
      </c>
      <c r="G38" s="4"/>
      <c r="H38" s="22"/>
      <c r="I38" s="22"/>
      <c r="J38" s="22"/>
      <c r="K38" s="22"/>
      <c r="L38" s="22"/>
      <c r="M38" s="22"/>
      <c r="N38" s="22"/>
      <c r="O38" s="22"/>
      <c r="P38" s="22"/>
      <c r="Q38" s="22"/>
      <c r="R38" s="22"/>
      <c r="S38" s="22"/>
      <c r="T38" s="22"/>
      <c r="U38" s="22"/>
      <c r="V38" s="22"/>
      <c r="W38" s="22"/>
    </row>
    <row r="39" ht="36.0" customHeight="1">
      <c r="A39" s="32">
        <v>32.0</v>
      </c>
      <c r="B39" s="33" t="s">
        <v>67</v>
      </c>
      <c r="C39" s="34"/>
      <c r="D39" s="35"/>
      <c r="E39" s="36">
        <f t="shared" si="6"/>
        <v>0</v>
      </c>
      <c r="F39" s="46">
        <f t="shared" si="7"/>
        <v>0</v>
      </c>
      <c r="G39" s="4"/>
      <c r="H39" s="22"/>
      <c r="I39" s="22"/>
      <c r="J39" s="22"/>
      <c r="K39" s="22"/>
      <c r="L39" s="22"/>
      <c r="M39" s="22"/>
      <c r="N39" s="22"/>
      <c r="O39" s="22"/>
      <c r="P39" s="22"/>
      <c r="Q39" s="22"/>
      <c r="R39" s="22"/>
      <c r="S39" s="22"/>
      <c r="T39" s="22"/>
      <c r="U39" s="22"/>
      <c r="V39" s="22"/>
      <c r="W39" s="22"/>
    </row>
    <row r="40" ht="36.0" customHeight="1">
      <c r="A40" s="32">
        <v>33.0</v>
      </c>
      <c r="B40" s="33" t="s">
        <v>68</v>
      </c>
      <c r="C40" s="38"/>
      <c r="D40" s="35"/>
      <c r="E40" s="36">
        <f t="shared" si="6"/>
        <v>0</v>
      </c>
      <c r="F40" s="46">
        <f t="shared" si="7"/>
        <v>0</v>
      </c>
      <c r="G40" s="4"/>
      <c r="H40" s="22"/>
      <c r="I40" s="22"/>
      <c r="J40" s="22"/>
      <c r="K40" s="22"/>
      <c r="L40" s="22"/>
      <c r="M40" s="22"/>
      <c r="N40" s="22"/>
      <c r="O40" s="22"/>
      <c r="P40" s="22"/>
      <c r="Q40" s="22"/>
      <c r="R40" s="22"/>
      <c r="S40" s="22"/>
      <c r="T40" s="22"/>
      <c r="U40" s="22"/>
      <c r="V40" s="22"/>
      <c r="W40" s="22"/>
    </row>
    <row r="41" ht="36.0" customHeight="1">
      <c r="A41" s="32">
        <v>34.0</v>
      </c>
      <c r="B41" s="33" t="s">
        <v>69</v>
      </c>
      <c r="C41" s="34"/>
      <c r="D41" s="35"/>
      <c r="E41" s="36">
        <f t="shared" si="6"/>
        <v>0</v>
      </c>
      <c r="F41" s="46">
        <f t="shared" si="7"/>
        <v>0</v>
      </c>
      <c r="G41" s="4"/>
      <c r="H41" s="22"/>
      <c r="I41" s="22"/>
      <c r="J41" s="22"/>
      <c r="K41" s="22"/>
      <c r="L41" s="22"/>
      <c r="M41" s="22"/>
      <c r="N41" s="22"/>
      <c r="O41" s="22"/>
      <c r="P41" s="22"/>
      <c r="Q41" s="22"/>
      <c r="R41" s="22"/>
      <c r="S41" s="22"/>
      <c r="T41" s="22"/>
      <c r="U41" s="22"/>
      <c r="V41" s="22"/>
      <c r="W41" s="22"/>
    </row>
    <row r="42" ht="36.0" customHeight="1">
      <c r="A42" s="32">
        <v>35.0</v>
      </c>
      <c r="B42" s="33" t="s">
        <v>70</v>
      </c>
      <c r="C42" s="34"/>
      <c r="D42" s="35"/>
      <c r="E42" s="36">
        <f t="shared" si="6"/>
        <v>0</v>
      </c>
      <c r="F42" s="46">
        <f t="shared" si="7"/>
        <v>0</v>
      </c>
      <c r="G42" s="4"/>
      <c r="H42" s="22"/>
      <c r="I42" s="22"/>
      <c r="J42" s="22"/>
      <c r="K42" s="22"/>
      <c r="L42" s="22"/>
      <c r="M42" s="22"/>
      <c r="N42" s="22"/>
      <c r="O42" s="22"/>
      <c r="P42" s="22"/>
      <c r="Q42" s="22"/>
      <c r="R42" s="22"/>
      <c r="S42" s="22"/>
      <c r="T42" s="22"/>
      <c r="U42" s="22"/>
      <c r="V42" s="22"/>
      <c r="W42" s="22"/>
    </row>
    <row r="43" ht="36.0" customHeight="1">
      <c r="A43" s="32">
        <v>36.0</v>
      </c>
      <c r="B43" s="33" t="s">
        <v>71</v>
      </c>
      <c r="C43" s="34"/>
      <c r="D43" s="37"/>
      <c r="E43" s="36">
        <f t="shared" si="6"/>
        <v>0</v>
      </c>
      <c r="F43" s="46">
        <f t="shared" si="7"/>
        <v>0</v>
      </c>
      <c r="G43" s="4"/>
      <c r="H43" s="22"/>
      <c r="I43" s="22"/>
      <c r="J43" s="22"/>
      <c r="K43" s="22"/>
      <c r="L43" s="22"/>
      <c r="M43" s="22"/>
      <c r="N43" s="22"/>
      <c r="O43" s="22"/>
      <c r="P43" s="22"/>
      <c r="Q43" s="22"/>
      <c r="R43" s="22"/>
      <c r="S43" s="22"/>
      <c r="T43" s="22"/>
      <c r="U43" s="22"/>
      <c r="V43" s="22"/>
      <c r="W43" s="22"/>
    </row>
    <row r="44" ht="36.0" customHeight="1">
      <c r="A44" s="32">
        <v>37.0</v>
      </c>
      <c r="B44" s="33" t="s">
        <v>72</v>
      </c>
      <c r="C44" s="34"/>
      <c r="D44" s="35"/>
      <c r="E44" s="36">
        <f t="shared" si="6"/>
        <v>0</v>
      </c>
      <c r="F44" s="46">
        <f t="shared" si="7"/>
        <v>0</v>
      </c>
      <c r="G44" s="4"/>
      <c r="H44" s="22"/>
      <c r="I44" s="22"/>
      <c r="J44" s="22"/>
      <c r="K44" s="22"/>
      <c r="L44" s="22"/>
      <c r="M44" s="22"/>
      <c r="N44" s="22"/>
      <c r="O44" s="22"/>
      <c r="P44" s="22"/>
      <c r="Q44" s="22"/>
      <c r="R44" s="22"/>
      <c r="S44" s="22"/>
      <c r="T44" s="22"/>
      <c r="U44" s="22"/>
      <c r="V44" s="22"/>
      <c r="W44" s="22"/>
    </row>
    <row r="45" ht="36.0" customHeight="1">
      <c r="A45" s="32">
        <v>38.0</v>
      </c>
      <c r="B45" s="33" t="s">
        <v>73</v>
      </c>
      <c r="C45" s="34"/>
      <c r="D45" s="37"/>
      <c r="E45" s="36">
        <f t="shared" si="6"/>
        <v>0</v>
      </c>
      <c r="F45" s="46">
        <f t="shared" si="7"/>
        <v>0</v>
      </c>
      <c r="G45" s="4"/>
      <c r="H45" s="22"/>
      <c r="I45" s="22"/>
      <c r="J45" s="22"/>
      <c r="K45" s="22"/>
      <c r="L45" s="22"/>
      <c r="M45" s="22"/>
      <c r="N45" s="22"/>
      <c r="O45" s="22"/>
      <c r="P45" s="22"/>
      <c r="Q45" s="22"/>
      <c r="R45" s="22"/>
      <c r="S45" s="22"/>
      <c r="T45" s="22"/>
      <c r="U45" s="22"/>
      <c r="V45" s="22"/>
      <c r="W45" s="22"/>
    </row>
    <row r="46" ht="36.0" customHeight="1">
      <c r="A46" s="32">
        <v>39.0</v>
      </c>
      <c r="B46" s="33" t="s">
        <v>74</v>
      </c>
      <c r="C46" s="34"/>
      <c r="D46" s="35"/>
      <c r="E46" s="36">
        <f t="shared" si="6"/>
        <v>0</v>
      </c>
      <c r="F46" s="46">
        <f t="shared" si="7"/>
        <v>0</v>
      </c>
      <c r="G46" s="4"/>
      <c r="H46" s="22"/>
      <c r="I46" s="22"/>
      <c r="J46" s="22"/>
      <c r="K46" s="22"/>
      <c r="L46" s="22"/>
      <c r="M46" s="22"/>
      <c r="N46" s="22"/>
      <c r="O46" s="22"/>
      <c r="P46" s="22"/>
      <c r="Q46" s="22"/>
      <c r="R46" s="22"/>
      <c r="S46" s="22"/>
      <c r="T46" s="22"/>
      <c r="U46" s="22"/>
      <c r="V46" s="22"/>
      <c r="W46" s="22"/>
    </row>
    <row r="47" ht="36.0" customHeight="1">
      <c r="A47" s="32">
        <v>40.0</v>
      </c>
      <c r="B47" s="33" t="s">
        <v>75</v>
      </c>
      <c r="C47" s="34"/>
      <c r="D47" s="37"/>
      <c r="E47" s="36">
        <f t="shared" si="6"/>
        <v>0</v>
      </c>
      <c r="F47" s="46">
        <f t="shared" si="7"/>
        <v>0</v>
      </c>
      <c r="G47" s="4"/>
      <c r="H47" s="22"/>
      <c r="I47" s="22"/>
      <c r="J47" s="22"/>
      <c r="K47" s="22"/>
      <c r="L47" s="22"/>
      <c r="M47" s="22"/>
      <c r="N47" s="22"/>
      <c r="O47" s="22"/>
      <c r="P47" s="22"/>
      <c r="Q47" s="22"/>
      <c r="R47" s="22"/>
      <c r="S47" s="22"/>
      <c r="T47" s="22"/>
      <c r="U47" s="22"/>
      <c r="V47" s="22"/>
      <c r="W47" s="22"/>
    </row>
    <row r="48" ht="36.0" customHeight="1">
      <c r="A48" s="39">
        <v>41.0</v>
      </c>
      <c r="B48" s="40" t="s">
        <v>76</v>
      </c>
      <c r="C48" s="41"/>
      <c r="D48" s="42"/>
      <c r="E48" s="43">
        <f t="shared" si="6"/>
        <v>0</v>
      </c>
      <c r="F48" s="47">
        <f t="shared" si="7"/>
        <v>0</v>
      </c>
      <c r="G48" s="4"/>
      <c r="H48" s="22"/>
      <c r="I48" s="22"/>
      <c r="J48" s="22"/>
      <c r="K48" s="22"/>
      <c r="L48" s="22"/>
      <c r="M48" s="22"/>
      <c r="N48" s="22"/>
      <c r="O48" s="22"/>
      <c r="P48" s="22"/>
      <c r="Q48" s="22"/>
      <c r="R48" s="22"/>
      <c r="S48" s="22"/>
      <c r="T48" s="22"/>
      <c r="U48" s="22"/>
      <c r="V48" s="22"/>
      <c r="W48" s="22"/>
    </row>
    <row r="49" ht="30.75" customHeight="1">
      <c r="A49" s="22"/>
      <c r="B49" s="48"/>
      <c r="C49" s="7"/>
      <c r="D49" s="7"/>
      <c r="E49" s="7"/>
      <c r="F49" s="4"/>
      <c r="G49" s="4"/>
      <c r="H49" s="22"/>
      <c r="I49" s="22"/>
      <c r="J49" s="22"/>
      <c r="K49" s="22"/>
      <c r="L49" s="22"/>
      <c r="M49" s="22"/>
      <c r="N49" s="22"/>
      <c r="O49" s="22"/>
      <c r="P49" s="22"/>
      <c r="Q49" s="22"/>
      <c r="R49" s="22"/>
      <c r="S49" s="22"/>
      <c r="T49" s="22"/>
      <c r="U49" s="22"/>
      <c r="V49" s="22"/>
      <c r="W49" s="22"/>
    </row>
    <row r="50" ht="30.0" customHeight="1">
      <c r="A50" s="49" t="s">
        <v>77</v>
      </c>
      <c r="B50" s="10"/>
      <c r="C50" s="10"/>
      <c r="D50" s="10"/>
      <c r="E50" s="10"/>
      <c r="F50" s="11"/>
      <c r="G50" s="4"/>
      <c r="H50" s="22"/>
      <c r="I50" s="22"/>
      <c r="J50" s="22"/>
      <c r="K50" s="22"/>
      <c r="L50" s="22"/>
      <c r="M50" s="22"/>
      <c r="N50" s="22"/>
      <c r="O50" s="22"/>
      <c r="P50" s="22"/>
      <c r="Q50" s="22"/>
      <c r="R50" s="22"/>
      <c r="S50" s="22"/>
      <c r="T50" s="22"/>
      <c r="U50" s="22"/>
      <c r="V50" s="22"/>
      <c r="W50" s="22"/>
    </row>
    <row r="51" ht="36.0" customHeight="1">
      <c r="A51" s="50" t="s">
        <v>78</v>
      </c>
      <c r="B51" s="10"/>
      <c r="C51" s="10"/>
      <c r="D51" s="10"/>
      <c r="E51" s="10"/>
      <c r="F51" s="11"/>
      <c r="G51" s="4"/>
      <c r="H51" s="22"/>
      <c r="I51" s="22"/>
      <c r="J51" s="22"/>
      <c r="K51" s="22"/>
      <c r="L51" s="22"/>
      <c r="M51" s="22"/>
      <c r="N51" s="22"/>
      <c r="O51" s="22"/>
      <c r="P51" s="22"/>
      <c r="Q51" s="22"/>
      <c r="R51" s="22"/>
      <c r="S51" s="22"/>
      <c r="T51" s="22"/>
      <c r="U51" s="22"/>
      <c r="V51" s="22"/>
      <c r="W51" s="22"/>
    </row>
    <row r="52" ht="15.75" customHeight="1">
      <c r="A52" s="22"/>
      <c r="B52" s="48"/>
      <c r="C52" s="7"/>
      <c r="D52" s="7"/>
      <c r="E52" s="7"/>
      <c r="F52" s="4"/>
      <c r="G52" s="4"/>
      <c r="H52" s="22"/>
      <c r="I52" s="22"/>
      <c r="J52" s="22"/>
      <c r="K52" s="22"/>
      <c r="L52" s="22"/>
      <c r="M52" s="22"/>
      <c r="N52" s="22"/>
      <c r="O52" s="22"/>
      <c r="P52" s="22"/>
      <c r="Q52" s="22"/>
      <c r="R52" s="22"/>
      <c r="S52" s="22"/>
      <c r="T52" s="22"/>
      <c r="U52" s="22"/>
      <c r="V52" s="22"/>
      <c r="W52" s="22"/>
    </row>
    <row r="53" ht="15.75" customHeight="1">
      <c r="A53" s="22"/>
      <c r="B53" s="48"/>
      <c r="C53" s="7"/>
      <c r="D53" s="7"/>
      <c r="E53" s="7"/>
      <c r="F53" s="4"/>
      <c r="G53" s="4"/>
      <c r="H53" s="22"/>
      <c r="I53" s="22"/>
      <c r="J53" s="22"/>
      <c r="K53" s="22"/>
      <c r="L53" s="22"/>
      <c r="M53" s="22"/>
      <c r="N53" s="22"/>
      <c r="O53" s="22"/>
      <c r="P53" s="22"/>
      <c r="Q53" s="22"/>
      <c r="R53" s="22"/>
      <c r="S53" s="22"/>
      <c r="T53" s="22"/>
      <c r="U53" s="22"/>
      <c r="V53" s="22"/>
      <c r="W53" s="22"/>
    </row>
    <row r="54" ht="15.75" customHeight="1">
      <c r="A54" s="22"/>
      <c r="B54" s="48"/>
      <c r="C54" s="7"/>
      <c r="D54" s="7"/>
      <c r="E54" s="7"/>
      <c r="F54" s="4"/>
      <c r="G54" s="4"/>
      <c r="H54" s="22"/>
      <c r="I54" s="22"/>
      <c r="J54" s="22"/>
      <c r="K54" s="22"/>
      <c r="L54" s="22"/>
      <c r="M54" s="22"/>
      <c r="N54" s="22"/>
      <c r="O54" s="22"/>
      <c r="P54" s="22"/>
      <c r="Q54" s="22"/>
      <c r="R54" s="22"/>
      <c r="S54" s="22"/>
      <c r="T54" s="22"/>
      <c r="U54" s="22"/>
      <c r="V54" s="22"/>
      <c r="W54" s="22"/>
    </row>
    <row r="55" ht="15.75" customHeight="1">
      <c r="A55" s="22"/>
      <c r="B55" s="48"/>
      <c r="C55" s="7"/>
      <c r="D55" s="7"/>
      <c r="E55" s="7"/>
      <c r="F55" s="4"/>
      <c r="G55" s="4"/>
      <c r="H55" s="22"/>
      <c r="I55" s="22"/>
      <c r="J55" s="22"/>
      <c r="K55" s="22"/>
      <c r="L55" s="22"/>
      <c r="M55" s="22"/>
      <c r="N55" s="22"/>
      <c r="O55" s="22"/>
      <c r="P55" s="22"/>
      <c r="Q55" s="22"/>
      <c r="R55" s="22"/>
      <c r="S55" s="22"/>
      <c r="T55" s="22"/>
      <c r="U55" s="22"/>
      <c r="V55" s="22"/>
      <c r="W55" s="22"/>
    </row>
    <row r="56" ht="15.75" customHeight="1">
      <c r="A56" s="22"/>
      <c r="B56" s="48"/>
      <c r="C56" s="7"/>
      <c r="D56" s="7"/>
      <c r="E56" s="7"/>
      <c r="F56" s="4"/>
      <c r="G56" s="4"/>
      <c r="H56" s="22"/>
      <c r="I56" s="22"/>
      <c r="J56" s="22"/>
      <c r="K56" s="22"/>
      <c r="L56" s="22"/>
      <c r="M56" s="22"/>
      <c r="N56" s="22"/>
      <c r="O56" s="22"/>
      <c r="P56" s="22"/>
      <c r="Q56" s="22"/>
      <c r="R56" s="22"/>
      <c r="S56" s="22"/>
      <c r="T56" s="22"/>
      <c r="U56" s="22"/>
      <c r="V56" s="22"/>
      <c r="W56" s="22"/>
    </row>
    <row r="57" ht="15.75" customHeight="1">
      <c r="A57" s="22"/>
      <c r="B57" s="48"/>
      <c r="C57" s="7"/>
      <c r="D57" s="7"/>
      <c r="E57" s="7"/>
      <c r="F57" s="4"/>
      <c r="G57" s="4"/>
      <c r="H57" s="22"/>
      <c r="I57" s="22"/>
      <c r="J57" s="22"/>
      <c r="K57" s="22"/>
      <c r="L57" s="22"/>
      <c r="M57" s="22"/>
      <c r="N57" s="22"/>
      <c r="O57" s="22"/>
      <c r="P57" s="22"/>
      <c r="Q57" s="22"/>
      <c r="R57" s="22"/>
      <c r="S57" s="22"/>
      <c r="T57" s="22"/>
      <c r="U57" s="22"/>
      <c r="V57" s="22"/>
      <c r="W57" s="22"/>
    </row>
    <row r="58" ht="15.75" customHeight="1">
      <c r="A58" s="22"/>
      <c r="B58" s="48"/>
      <c r="C58" s="7"/>
      <c r="D58" s="7"/>
      <c r="E58" s="7"/>
      <c r="F58" s="4"/>
      <c r="G58" s="4"/>
      <c r="H58" s="22"/>
      <c r="I58" s="22"/>
      <c r="J58" s="22"/>
      <c r="K58" s="22"/>
      <c r="L58" s="22"/>
      <c r="M58" s="22"/>
      <c r="N58" s="22"/>
      <c r="O58" s="22"/>
      <c r="P58" s="22"/>
      <c r="Q58" s="22"/>
      <c r="R58" s="22"/>
      <c r="S58" s="22"/>
      <c r="T58" s="22"/>
      <c r="U58" s="22"/>
      <c r="V58" s="22"/>
      <c r="W58" s="22"/>
    </row>
    <row r="59" ht="15.75" customHeight="1">
      <c r="A59" s="22"/>
      <c r="B59" s="48"/>
      <c r="C59" s="7"/>
      <c r="D59" s="7"/>
      <c r="E59" s="7"/>
      <c r="F59" s="4"/>
      <c r="G59" s="4"/>
      <c r="H59" s="22"/>
      <c r="I59" s="22"/>
      <c r="J59" s="22"/>
      <c r="K59" s="22"/>
      <c r="L59" s="22"/>
      <c r="M59" s="22"/>
      <c r="N59" s="22"/>
      <c r="O59" s="22"/>
      <c r="P59" s="22"/>
      <c r="Q59" s="22"/>
      <c r="R59" s="22"/>
      <c r="S59" s="22"/>
      <c r="T59" s="22"/>
      <c r="U59" s="22"/>
      <c r="V59" s="22"/>
      <c r="W59" s="22"/>
    </row>
    <row r="60" ht="15.75" customHeight="1">
      <c r="A60" s="22"/>
      <c r="B60" s="48"/>
      <c r="C60" s="7"/>
      <c r="D60" s="7"/>
      <c r="E60" s="7"/>
      <c r="F60" s="4"/>
      <c r="G60" s="4"/>
      <c r="H60" s="22"/>
      <c r="I60" s="22"/>
      <c r="J60" s="22"/>
      <c r="K60" s="22"/>
      <c r="L60" s="22"/>
      <c r="M60" s="22"/>
      <c r="N60" s="22"/>
      <c r="O60" s="22"/>
      <c r="P60" s="22"/>
      <c r="Q60" s="22"/>
      <c r="R60" s="22"/>
      <c r="S60" s="22"/>
      <c r="T60" s="22"/>
      <c r="U60" s="22"/>
      <c r="V60" s="22"/>
      <c r="W60" s="22"/>
    </row>
    <row r="61" ht="15.75" customHeight="1">
      <c r="A61" s="22"/>
      <c r="B61" s="48"/>
      <c r="C61" s="7"/>
      <c r="D61" s="7"/>
      <c r="E61" s="7"/>
      <c r="F61" s="4"/>
      <c r="G61" s="4"/>
      <c r="H61" s="22"/>
      <c r="I61" s="22"/>
      <c r="J61" s="22"/>
      <c r="K61" s="22"/>
      <c r="L61" s="22"/>
      <c r="M61" s="22"/>
      <c r="N61" s="22"/>
      <c r="O61" s="22"/>
      <c r="P61" s="22"/>
      <c r="Q61" s="22"/>
      <c r="R61" s="22"/>
      <c r="S61" s="22"/>
      <c r="T61" s="22"/>
      <c r="U61" s="22"/>
      <c r="V61" s="22"/>
      <c r="W61" s="22"/>
    </row>
    <row r="62" ht="15.75" customHeight="1">
      <c r="A62" s="22"/>
      <c r="B62" s="48"/>
      <c r="C62" s="7"/>
      <c r="D62" s="7"/>
      <c r="E62" s="7"/>
      <c r="F62" s="4"/>
      <c r="G62" s="4"/>
      <c r="H62" s="22"/>
      <c r="I62" s="22"/>
      <c r="J62" s="22"/>
      <c r="K62" s="22"/>
      <c r="L62" s="22"/>
      <c r="M62" s="22"/>
      <c r="N62" s="22"/>
      <c r="O62" s="22"/>
      <c r="P62" s="22"/>
      <c r="Q62" s="22"/>
      <c r="R62" s="22"/>
      <c r="S62" s="22"/>
      <c r="T62" s="22"/>
      <c r="U62" s="22"/>
      <c r="V62" s="22"/>
      <c r="W62" s="22"/>
    </row>
    <row r="63" ht="15.75" customHeight="1">
      <c r="A63" s="12"/>
      <c r="B63" s="51"/>
      <c r="C63" s="7"/>
      <c r="D63" s="7"/>
      <c r="E63" s="7"/>
      <c r="F63" s="2"/>
      <c r="G63" s="2"/>
      <c r="H63" s="12"/>
      <c r="I63" s="12"/>
      <c r="J63" s="12"/>
      <c r="K63" s="12"/>
      <c r="L63" s="12"/>
      <c r="M63" s="12"/>
      <c r="N63" s="12"/>
      <c r="O63" s="12"/>
      <c r="P63" s="12"/>
      <c r="Q63" s="12"/>
      <c r="R63" s="12"/>
      <c r="S63" s="12"/>
      <c r="T63" s="12"/>
      <c r="U63" s="12"/>
      <c r="V63" s="12"/>
      <c r="W63" s="12"/>
    </row>
    <row r="64" ht="15.75" customHeight="1">
      <c r="A64" s="12"/>
      <c r="B64" s="51"/>
      <c r="C64" s="7"/>
      <c r="D64" s="7"/>
      <c r="E64" s="7"/>
      <c r="F64" s="2"/>
      <c r="G64" s="2"/>
      <c r="H64" s="12"/>
      <c r="I64" s="12"/>
      <c r="J64" s="12"/>
      <c r="K64" s="12"/>
      <c r="L64" s="12"/>
      <c r="M64" s="12"/>
      <c r="N64" s="12"/>
      <c r="O64" s="12"/>
      <c r="P64" s="12"/>
      <c r="Q64" s="12"/>
      <c r="R64" s="12"/>
      <c r="S64" s="12"/>
      <c r="T64" s="12"/>
      <c r="U64" s="12"/>
      <c r="V64" s="12"/>
      <c r="W64" s="12"/>
    </row>
    <row r="65" ht="15.75" customHeight="1">
      <c r="A65" s="12"/>
      <c r="B65" s="51"/>
      <c r="C65" s="7"/>
      <c r="D65" s="7"/>
      <c r="E65" s="7"/>
      <c r="F65" s="2"/>
      <c r="G65" s="2"/>
      <c r="H65" s="12"/>
      <c r="I65" s="12"/>
      <c r="J65" s="12"/>
      <c r="K65" s="12"/>
      <c r="L65" s="12"/>
      <c r="M65" s="12"/>
      <c r="N65" s="12"/>
      <c r="O65" s="12"/>
      <c r="P65" s="12"/>
      <c r="Q65" s="12"/>
      <c r="R65" s="12"/>
      <c r="S65" s="12"/>
      <c r="T65" s="12"/>
      <c r="U65" s="12"/>
      <c r="V65" s="12"/>
      <c r="W65" s="12"/>
    </row>
    <row r="66" ht="15.75" customHeight="1">
      <c r="A66" s="12"/>
      <c r="B66" s="51"/>
      <c r="C66" s="7"/>
      <c r="D66" s="7"/>
      <c r="E66" s="7"/>
      <c r="F66" s="2"/>
      <c r="G66" s="2"/>
      <c r="H66" s="12"/>
      <c r="I66" s="12"/>
      <c r="J66" s="12"/>
      <c r="K66" s="12"/>
      <c r="L66" s="12"/>
      <c r="M66" s="12"/>
      <c r="N66" s="12"/>
      <c r="O66" s="12"/>
      <c r="P66" s="12"/>
      <c r="Q66" s="12"/>
      <c r="R66" s="12"/>
      <c r="S66" s="12"/>
      <c r="T66" s="12"/>
      <c r="U66" s="12"/>
      <c r="V66" s="12"/>
      <c r="W66" s="12"/>
    </row>
    <row r="67" ht="15.75" customHeight="1">
      <c r="A67" s="12"/>
      <c r="B67" s="51"/>
      <c r="C67" s="7"/>
      <c r="D67" s="7"/>
      <c r="E67" s="7"/>
      <c r="F67" s="2"/>
      <c r="G67" s="2"/>
      <c r="H67" s="12"/>
      <c r="I67" s="12"/>
      <c r="J67" s="12"/>
      <c r="K67" s="12"/>
      <c r="L67" s="12"/>
      <c r="M67" s="12"/>
      <c r="N67" s="12"/>
      <c r="O67" s="12"/>
      <c r="P67" s="12"/>
      <c r="Q67" s="12"/>
      <c r="R67" s="12"/>
      <c r="S67" s="12"/>
      <c r="T67" s="12"/>
      <c r="U67" s="12"/>
      <c r="V67" s="12"/>
      <c r="W67" s="12"/>
    </row>
    <row r="68" ht="15.75" customHeight="1">
      <c r="A68" s="12"/>
      <c r="B68" s="51"/>
      <c r="C68" s="7"/>
      <c r="D68" s="7"/>
      <c r="E68" s="7"/>
      <c r="F68" s="2"/>
      <c r="G68" s="2"/>
      <c r="H68" s="12"/>
      <c r="I68" s="12"/>
      <c r="J68" s="12"/>
      <c r="K68" s="12"/>
      <c r="L68" s="12"/>
      <c r="M68" s="12"/>
      <c r="N68" s="12"/>
      <c r="O68" s="12"/>
      <c r="P68" s="12"/>
      <c r="Q68" s="12"/>
      <c r="R68" s="12"/>
      <c r="S68" s="12"/>
      <c r="T68" s="12"/>
      <c r="U68" s="12"/>
      <c r="V68" s="12"/>
      <c r="W68" s="12"/>
    </row>
    <row r="69" ht="15.75" customHeight="1">
      <c r="A69" s="12"/>
      <c r="B69" s="51"/>
      <c r="C69" s="7"/>
      <c r="D69" s="7"/>
      <c r="E69" s="7"/>
      <c r="F69" s="2"/>
      <c r="G69" s="2"/>
      <c r="H69" s="12"/>
      <c r="I69" s="12"/>
      <c r="J69" s="12"/>
      <c r="K69" s="12"/>
      <c r="L69" s="12"/>
      <c r="M69" s="12"/>
      <c r="N69" s="12"/>
      <c r="O69" s="12"/>
      <c r="P69" s="12"/>
      <c r="Q69" s="12"/>
      <c r="R69" s="12"/>
      <c r="S69" s="12"/>
      <c r="T69" s="12"/>
      <c r="U69" s="12"/>
      <c r="V69" s="12"/>
      <c r="W69" s="12"/>
    </row>
    <row r="70" ht="15.75" customHeight="1">
      <c r="A70" s="12"/>
      <c r="B70" s="51"/>
      <c r="C70" s="7"/>
      <c r="D70" s="7"/>
      <c r="E70" s="7"/>
      <c r="F70" s="2"/>
      <c r="G70" s="2"/>
      <c r="H70" s="12"/>
      <c r="I70" s="12"/>
      <c r="J70" s="12"/>
      <c r="K70" s="12"/>
      <c r="L70" s="12"/>
      <c r="M70" s="12"/>
      <c r="N70" s="12"/>
      <c r="O70" s="12"/>
      <c r="P70" s="12"/>
      <c r="Q70" s="12"/>
      <c r="R70" s="12"/>
      <c r="S70" s="12"/>
      <c r="T70" s="12"/>
      <c r="U70" s="12"/>
      <c r="V70" s="12"/>
      <c r="W70" s="12"/>
    </row>
    <row r="71" ht="15.75" customHeight="1">
      <c r="A71" s="12"/>
      <c r="B71" s="51"/>
      <c r="C71" s="7"/>
      <c r="D71" s="7"/>
      <c r="E71" s="7"/>
      <c r="F71" s="2"/>
      <c r="G71" s="2"/>
      <c r="H71" s="12"/>
      <c r="I71" s="12"/>
      <c r="J71" s="12"/>
      <c r="K71" s="12"/>
      <c r="L71" s="12"/>
      <c r="M71" s="12"/>
      <c r="N71" s="12"/>
      <c r="O71" s="12"/>
      <c r="P71" s="12"/>
      <c r="Q71" s="12"/>
      <c r="R71" s="12"/>
      <c r="S71" s="12"/>
      <c r="T71" s="12"/>
      <c r="U71" s="12"/>
      <c r="V71" s="12"/>
      <c r="W71" s="12"/>
    </row>
    <row r="72" ht="15.75" customHeight="1">
      <c r="A72" s="12"/>
      <c r="B72" s="51"/>
      <c r="C72" s="7"/>
      <c r="D72" s="7"/>
      <c r="E72" s="7"/>
      <c r="F72" s="2"/>
      <c r="G72" s="2"/>
      <c r="H72" s="12"/>
      <c r="I72" s="12"/>
      <c r="J72" s="12"/>
      <c r="K72" s="12"/>
      <c r="L72" s="12"/>
      <c r="M72" s="12"/>
      <c r="N72" s="12"/>
      <c r="O72" s="12"/>
      <c r="P72" s="12"/>
      <c r="Q72" s="12"/>
      <c r="R72" s="12"/>
      <c r="S72" s="12"/>
      <c r="T72" s="12"/>
      <c r="U72" s="12"/>
      <c r="V72" s="12"/>
      <c r="W72" s="12"/>
    </row>
    <row r="73" ht="15.75" customHeight="1">
      <c r="A73" s="12"/>
      <c r="B73" s="51"/>
      <c r="C73" s="7"/>
      <c r="D73" s="7"/>
      <c r="E73" s="7"/>
      <c r="F73" s="2"/>
      <c r="G73" s="2"/>
      <c r="H73" s="12"/>
      <c r="I73" s="12"/>
      <c r="J73" s="12"/>
      <c r="K73" s="12"/>
      <c r="L73" s="12"/>
      <c r="M73" s="12"/>
      <c r="N73" s="12"/>
      <c r="O73" s="12"/>
      <c r="P73" s="12"/>
      <c r="Q73" s="12"/>
      <c r="R73" s="12"/>
      <c r="S73" s="12"/>
      <c r="T73" s="12"/>
      <c r="U73" s="12"/>
      <c r="V73" s="12"/>
      <c r="W73" s="12"/>
    </row>
    <row r="74" ht="15.75" customHeight="1">
      <c r="A74" s="12"/>
      <c r="B74" s="51"/>
      <c r="C74" s="7"/>
      <c r="D74" s="7"/>
      <c r="E74" s="7"/>
      <c r="F74" s="2"/>
      <c r="G74" s="2"/>
      <c r="H74" s="12"/>
      <c r="I74" s="12"/>
      <c r="J74" s="12"/>
      <c r="K74" s="12"/>
      <c r="L74" s="12"/>
      <c r="M74" s="12"/>
      <c r="N74" s="12"/>
      <c r="O74" s="12"/>
      <c r="P74" s="12"/>
      <c r="Q74" s="12"/>
      <c r="R74" s="12"/>
      <c r="S74" s="12"/>
      <c r="T74" s="12"/>
      <c r="U74" s="12"/>
      <c r="V74" s="12"/>
      <c r="W74" s="12"/>
    </row>
    <row r="75" ht="15.75" customHeight="1">
      <c r="A75" s="12"/>
      <c r="B75" s="51"/>
      <c r="C75" s="7"/>
      <c r="D75" s="7"/>
      <c r="E75" s="7"/>
      <c r="F75" s="2"/>
      <c r="G75" s="2"/>
      <c r="H75" s="12"/>
      <c r="I75" s="12"/>
      <c r="J75" s="12"/>
      <c r="K75" s="12"/>
      <c r="L75" s="12"/>
      <c r="M75" s="12"/>
      <c r="N75" s="12"/>
      <c r="O75" s="12"/>
      <c r="P75" s="12"/>
      <c r="Q75" s="12"/>
      <c r="R75" s="12"/>
      <c r="S75" s="12"/>
      <c r="T75" s="12"/>
      <c r="U75" s="12"/>
      <c r="V75" s="12"/>
      <c r="W75" s="12"/>
    </row>
    <row r="76" ht="15.75" customHeight="1">
      <c r="A76" s="12"/>
      <c r="B76" s="51"/>
      <c r="C76" s="7"/>
      <c r="D76" s="7"/>
      <c r="E76" s="7"/>
      <c r="F76" s="2"/>
      <c r="G76" s="2"/>
      <c r="H76" s="12"/>
      <c r="I76" s="12"/>
      <c r="J76" s="12"/>
      <c r="K76" s="12"/>
      <c r="L76" s="12"/>
      <c r="M76" s="12"/>
      <c r="N76" s="12"/>
      <c r="O76" s="12"/>
      <c r="P76" s="12"/>
      <c r="Q76" s="12"/>
      <c r="R76" s="12"/>
      <c r="S76" s="12"/>
      <c r="T76" s="12"/>
      <c r="U76" s="12"/>
      <c r="V76" s="12"/>
      <c r="W76" s="12"/>
    </row>
    <row r="77" ht="15.75" customHeight="1">
      <c r="A77" s="12"/>
      <c r="B77" s="51"/>
      <c r="C77" s="7"/>
      <c r="D77" s="7"/>
      <c r="E77" s="7"/>
      <c r="F77" s="2"/>
      <c r="G77" s="2"/>
      <c r="H77" s="12"/>
      <c r="I77" s="12"/>
      <c r="J77" s="12"/>
      <c r="K77" s="12"/>
      <c r="L77" s="12"/>
      <c r="M77" s="12"/>
      <c r="N77" s="12"/>
      <c r="O77" s="12"/>
      <c r="P77" s="12"/>
      <c r="Q77" s="12"/>
      <c r="R77" s="12"/>
      <c r="S77" s="12"/>
      <c r="T77" s="12"/>
      <c r="U77" s="12"/>
      <c r="V77" s="12"/>
      <c r="W77" s="12"/>
    </row>
    <row r="78" ht="15.75" customHeight="1">
      <c r="A78" s="12"/>
      <c r="B78" s="51"/>
      <c r="C78" s="7"/>
      <c r="D78" s="7"/>
      <c r="E78" s="7"/>
      <c r="F78" s="2"/>
      <c r="G78" s="2"/>
      <c r="H78" s="12"/>
      <c r="I78" s="12"/>
      <c r="J78" s="12"/>
      <c r="K78" s="12"/>
      <c r="L78" s="12"/>
      <c r="M78" s="12"/>
      <c r="N78" s="12"/>
      <c r="O78" s="12"/>
      <c r="P78" s="12"/>
      <c r="Q78" s="12"/>
      <c r="R78" s="12"/>
      <c r="S78" s="12"/>
      <c r="T78" s="12"/>
      <c r="U78" s="12"/>
      <c r="V78" s="12"/>
      <c r="W78" s="12"/>
    </row>
    <row r="79" ht="15.75" customHeight="1">
      <c r="A79" s="12"/>
      <c r="B79" s="51"/>
      <c r="C79" s="7"/>
      <c r="D79" s="7"/>
      <c r="E79" s="7"/>
      <c r="F79" s="2"/>
      <c r="G79" s="2"/>
      <c r="H79" s="12"/>
      <c r="I79" s="12"/>
      <c r="J79" s="12"/>
      <c r="K79" s="12"/>
      <c r="L79" s="12"/>
      <c r="M79" s="12"/>
      <c r="N79" s="12"/>
      <c r="O79" s="12"/>
      <c r="P79" s="12"/>
      <c r="Q79" s="12"/>
      <c r="R79" s="12"/>
      <c r="S79" s="12"/>
      <c r="T79" s="12"/>
      <c r="U79" s="12"/>
      <c r="V79" s="12"/>
      <c r="W79" s="12"/>
    </row>
    <row r="80" ht="15.75" customHeight="1">
      <c r="A80" s="12"/>
      <c r="B80" s="51"/>
      <c r="C80" s="7"/>
      <c r="D80" s="7"/>
      <c r="E80" s="7"/>
      <c r="F80" s="2"/>
      <c r="G80" s="2"/>
      <c r="H80" s="12"/>
      <c r="I80" s="12"/>
      <c r="J80" s="12"/>
      <c r="K80" s="12"/>
      <c r="L80" s="12"/>
      <c r="M80" s="12"/>
      <c r="N80" s="12"/>
      <c r="O80" s="12"/>
      <c r="P80" s="12"/>
      <c r="Q80" s="12"/>
      <c r="R80" s="12"/>
      <c r="S80" s="12"/>
      <c r="T80" s="12"/>
      <c r="U80" s="12"/>
      <c r="V80" s="12"/>
      <c r="W80" s="12"/>
    </row>
    <row r="81" ht="15.75" customHeight="1">
      <c r="A81" s="12"/>
      <c r="B81" s="51"/>
      <c r="C81" s="7"/>
      <c r="D81" s="7"/>
      <c r="E81" s="7"/>
      <c r="F81" s="2"/>
      <c r="G81" s="2"/>
      <c r="H81" s="12"/>
      <c r="I81" s="12"/>
      <c r="J81" s="12"/>
      <c r="K81" s="12"/>
      <c r="L81" s="12"/>
      <c r="M81" s="12"/>
      <c r="N81" s="12"/>
      <c r="O81" s="12"/>
      <c r="P81" s="12"/>
      <c r="Q81" s="12"/>
      <c r="R81" s="12"/>
      <c r="S81" s="12"/>
      <c r="T81" s="12"/>
      <c r="U81" s="12"/>
      <c r="V81" s="12"/>
      <c r="W81" s="12"/>
    </row>
    <row r="82" ht="15.75" customHeight="1">
      <c r="A82" s="12"/>
      <c r="B82" s="51"/>
      <c r="C82" s="7"/>
      <c r="D82" s="7"/>
      <c r="E82" s="7"/>
      <c r="F82" s="2"/>
      <c r="G82" s="2"/>
      <c r="H82" s="12"/>
      <c r="I82" s="12"/>
      <c r="J82" s="12"/>
      <c r="K82" s="12"/>
      <c r="L82" s="12"/>
      <c r="M82" s="12"/>
      <c r="N82" s="12"/>
      <c r="O82" s="12"/>
      <c r="P82" s="12"/>
      <c r="Q82" s="12"/>
      <c r="R82" s="12"/>
      <c r="S82" s="12"/>
      <c r="T82" s="12"/>
      <c r="U82" s="12"/>
      <c r="V82" s="12"/>
      <c r="W82" s="12"/>
    </row>
    <row r="83" ht="15.75" customHeight="1">
      <c r="A83" s="12"/>
      <c r="B83" s="51"/>
      <c r="C83" s="7"/>
      <c r="D83" s="7"/>
      <c r="E83" s="7"/>
      <c r="F83" s="2"/>
      <c r="G83" s="2"/>
      <c r="H83" s="12"/>
      <c r="I83" s="12"/>
      <c r="J83" s="12"/>
      <c r="K83" s="12"/>
      <c r="L83" s="12"/>
      <c r="M83" s="12"/>
      <c r="N83" s="12"/>
      <c r="O83" s="12"/>
      <c r="P83" s="12"/>
      <c r="Q83" s="12"/>
      <c r="R83" s="12"/>
      <c r="S83" s="12"/>
      <c r="T83" s="12"/>
      <c r="U83" s="12"/>
      <c r="V83" s="12"/>
      <c r="W83" s="12"/>
    </row>
    <row r="84" ht="15.75" customHeight="1">
      <c r="A84" s="12"/>
      <c r="B84" s="51"/>
      <c r="C84" s="7"/>
      <c r="D84" s="7"/>
      <c r="E84" s="7"/>
      <c r="F84" s="2"/>
      <c r="G84" s="2"/>
      <c r="H84" s="12"/>
      <c r="I84" s="12"/>
      <c r="J84" s="12"/>
      <c r="K84" s="12"/>
      <c r="L84" s="12"/>
      <c r="M84" s="12"/>
      <c r="N84" s="12"/>
      <c r="O84" s="12"/>
      <c r="P84" s="12"/>
      <c r="Q84" s="12"/>
      <c r="R84" s="12"/>
      <c r="S84" s="12"/>
      <c r="T84" s="12"/>
      <c r="U84" s="12"/>
      <c r="V84" s="12"/>
      <c r="W84" s="12"/>
    </row>
    <row r="85" ht="15.75" customHeight="1">
      <c r="A85" s="12"/>
      <c r="B85" s="51"/>
      <c r="C85" s="7"/>
      <c r="D85" s="7"/>
      <c r="E85" s="7"/>
      <c r="F85" s="2"/>
      <c r="G85" s="2"/>
      <c r="H85" s="12"/>
      <c r="I85" s="12"/>
      <c r="J85" s="12"/>
      <c r="K85" s="12"/>
      <c r="L85" s="12"/>
      <c r="M85" s="12"/>
      <c r="N85" s="12"/>
      <c r="O85" s="12"/>
      <c r="P85" s="12"/>
      <c r="Q85" s="12"/>
      <c r="R85" s="12"/>
      <c r="S85" s="12"/>
      <c r="T85" s="12"/>
      <c r="U85" s="12"/>
      <c r="V85" s="12"/>
      <c r="W85" s="12"/>
    </row>
    <row r="86" ht="15.75" customHeight="1">
      <c r="A86" s="12"/>
      <c r="B86" s="51"/>
      <c r="C86" s="7"/>
      <c r="D86" s="7"/>
      <c r="E86" s="7"/>
      <c r="F86" s="2"/>
      <c r="G86" s="2"/>
      <c r="H86" s="12"/>
      <c r="I86" s="12"/>
      <c r="J86" s="12"/>
      <c r="K86" s="12"/>
      <c r="L86" s="12"/>
      <c r="M86" s="12"/>
      <c r="N86" s="12"/>
      <c r="O86" s="12"/>
      <c r="P86" s="12"/>
      <c r="Q86" s="12"/>
      <c r="R86" s="12"/>
      <c r="S86" s="12"/>
      <c r="T86" s="12"/>
      <c r="U86" s="12"/>
      <c r="V86" s="12"/>
      <c r="W86" s="12"/>
    </row>
    <row r="87" ht="15.75" customHeight="1">
      <c r="A87" s="12"/>
      <c r="B87" s="51"/>
      <c r="C87" s="7"/>
      <c r="D87" s="7"/>
      <c r="E87" s="7"/>
      <c r="F87" s="2"/>
      <c r="G87" s="2"/>
      <c r="H87" s="12"/>
      <c r="I87" s="12"/>
      <c r="J87" s="12"/>
      <c r="K87" s="12"/>
      <c r="L87" s="12"/>
      <c r="M87" s="12"/>
      <c r="N87" s="12"/>
      <c r="O87" s="12"/>
      <c r="P87" s="12"/>
      <c r="Q87" s="12"/>
      <c r="R87" s="12"/>
      <c r="S87" s="12"/>
      <c r="T87" s="12"/>
      <c r="U87" s="12"/>
      <c r="V87" s="12"/>
      <c r="W87" s="12"/>
    </row>
    <row r="88" ht="15.75" customHeight="1">
      <c r="A88" s="12"/>
      <c r="B88" s="51"/>
      <c r="C88" s="7"/>
      <c r="D88" s="7"/>
      <c r="E88" s="7"/>
      <c r="F88" s="2"/>
      <c r="G88" s="2"/>
      <c r="H88" s="12"/>
      <c r="I88" s="12"/>
      <c r="J88" s="12"/>
      <c r="K88" s="12"/>
      <c r="L88" s="12"/>
      <c r="M88" s="12"/>
      <c r="N88" s="12"/>
      <c r="O88" s="12"/>
      <c r="P88" s="12"/>
      <c r="Q88" s="12"/>
      <c r="R88" s="12"/>
      <c r="S88" s="12"/>
      <c r="T88" s="12"/>
      <c r="U88" s="12"/>
      <c r="V88" s="12"/>
      <c r="W88" s="12"/>
    </row>
    <row r="89" ht="15.75" customHeight="1">
      <c r="A89" s="12"/>
      <c r="B89" s="51"/>
      <c r="C89" s="7"/>
      <c r="D89" s="7"/>
      <c r="E89" s="7"/>
      <c r="F89" s="2"/>
      <c r="G89" s="2"/>
      <c r="H89" s="12"/>
      <c r="I89" s="12"/>
      <c r="J89" s="12"/>
      <c r="K89" s="12"/>
      <c r="L89" s="12"/>
      <c r="M89" s="12"/>
      <c r="N89" s="12"/>
      <c r="O89" s="12"/>
      <c r="P89" s="12"/>
      <c r="Q89" s="12"/>
      <c r="R89" s="12"/>
      <c r="S89" s="12"/>
      <c r="T89" s="12"/>
      <c r="U89" s="12"/>
      <c r="V89" s="12"/>
      <c r="W89" s="12"/>
    </row>
    <row r="90" ht="15.75" customHeight="1">
      <c r="A90" s="12"/>
      <c r="B90" s="51"/>
      <c r="C90" s="7"/>
      <c r="D90" s="7"/>
      <c r="E90" s="7"/>
      <c r="F90" s="2"/>
      <c r="G90" s="2"/>
      <c r="H90" s="12"/>
      <c r="I90" s="12"/>
      <c r="J90" s="12"/>
      <c r="K90" s="12"/>
      <c r="L90" s="12"/>
      <c r="M90" s="12"/>
      <c r="N90" s="12"/>
      <c r="O90" s="12"/>
      <c r="P90" s="12"/>
      <c r="Q90" s="12"/>
      <c r="R90" s="12"/>
      <c r="S90" s="12"/>
      <c r="T90" s="12"/>
      <c r="U90" s="12"/>
      <c r="V90" s="12"/>
      <c r="W90" s="12"/>
    </row>
    <row r="91" ht="15.75" customHeight="1">
      <c r="A91" s="12"/>
      <c r="B91" s="51"/>
      <c r="C91" s="7"/>
      <c r="D91" s="7"/>
      <c r="E91" s="7"/>
      <c r="F91" s="2"/>
      <c r="G91" s="2"/>
      <c r="H91" s="12"/>
      <c r="I91" s="12"/>
      <c r="J91" s="12"/>
      <c r="K91" s="12"/>
      <c r="L91" s="12"/>
      <c r="M91" s="12"/>
      <c r="N91" s="12"/>
      <c r="O91" s="12"/>
      <c r="P91" s="12"/>
      <c r="Q91" s="12"/>
      <c r="R91" s="12"/>
      <c r="S91" s="12"/>
      <c r="T91" s="12"/>
      <c r="U91" s="12"/>
      <c r="V91" s="12"/>
      <c r="W91" s="12"/>
    </row>
    <row r="92" ht="15.75" customHeight="1">
      <c r="A92" s="12"/>
      <c r="B92" s="51"/>
      <c r="C92" s="7"/>
      <c r="D92" s="7"/>
      <c r="E92" s="7"/>
      <c r="F92" s="2"/>
      <c r="G92" s="2"/>
      <c r="H92" s="12"/>
      <c r="I92" s="12"/>
      <c r="J92" s="12"/>
      <c r="K92" s="12"/>
      <c r="L92" s="12"/>
      <c r="M92" s="12"/>
      <c r="N92" s="12"/>
      <c r="O92" s="12"/>
      <c r="P92" s="12"/>
      <c r="Q92" s="12"/>
      <c r="R92" s="12"/>
      <c r="S92" s="12"/>
      <c r="T92" s="12"/>
      <c r="U92" s="12"/>
      <c r="V92" s="12"/>
      <c r="W92" s="12"/>
    </row>
    <row r="93" ht="15.75" customHeight="1">
      <c r="A93" s="12"/>
      <c r="B93" s="51"/>
      <c r="C93" s="7"/>
      <c r="D93" s="7"/>
      <c r="E93" s="7"/>
      <c r="F93" s="2"/>
      <c r="G93" s="2"/>
      <c r="H93" s="12"/>
      <c r="I93" s="12"/>
      <c r="J93" s="12"/>
      <c r="K93" s="12"/>
      <c r="L93" s="12"/>
      <c r="M93" s="12"/>
      <c r="N93" s="12"/>
      <c r="O93" s="12"/>
      <c r="P93" s="12"/>
      <c r="Q93" s="12"/>
      <c r="R93" s="12"/>
      <c r="S93" s="12"/>
      <c r="T93" s="12"/>
      <c r="U93" s="12"/>
      <c r="V93" s="12"/>
      <c r="W93" s="12"/>
    </row>
    <row r="94" ht="15.75" customHeight="1">
      <c r="A94" s="12"/>
      <c r="B94" s="51"/>
      <c r="C94" s="7"/>
      <c r="D94" s="7"/>
      <c r="E94" s="7"/>
      <c r="F94" s="2"/>
      <c r="G94" s="2"/>
      <c r="H94" s="12"/>
      <c r="I94" s="12"/>
      <c r="J94" s="12"/>
      <c r="K94" s="12"/>
      <c r="L94" s="12"/>
      <c r="M94" s="12"/>
      <c r="N94" s="12"/>
      <c r="O94" s="12"/>
      <c r="P94" s="12"/>
      <c r="Q94" s="12"/>
      <c r="R94" s="12"/>
      <c r="S94" s="12"/>
      <c r="T94" s="12"/>
      <c r="U94" s="12"/>
      <c r="V94" s="12"/>
      <c r="W94" s="12"/>
    </row>
    <row r="95" ht="15.75" customHeight="1">
      <c r="A95" s="12"/>
      <c r="B95" s="51"/>
      <c r="C95" s="7"/>
      <c r="D95" s="7"/>
      <c r="E95" s="7"/>
      <c r="F95" s="2"/>
      <c r="G95" s="2"/>
      <c r="H95" s="12"/>
      <c r="I95" s="12"/>
      <c r="J95" s="12"/>
      <c r="K95" s="12"/>
      <c r="L95" s="12"/>
      <c r="M95" s="12"/>
      <c r="N95" s="12"/>
      <c r="O95" s="12"/>
      <c r="P95" s="12"/>
      <c r="Q95" s="12"/>
      <c r="R95" s="12"/>
      <c r="S95" s="12"/>
      <c r="T95" s="12"/>
      <c r="U95" s="12"/>
      <c r="V95" s="12"/>
      <c r="W95" s="12"/>
    </row>
    <row r="96" ht="15.75" customHeight="1">
      <c r="A96" s="12"/>
      <c r="B96" s="51"/>
      <c r="C96" s="7"/>
      <c r="D96" s="7"/>
      <c r="E96" s="7"/>
      <c r="F96" s="2"/>
      <c r="G96" s="2"/>
      <c r="H96" s="12"/>
      <c r="I96" s="12"/>
      <c r="J96" s="12"/>
      <c r="K96" s="12"/>
      <c r="L96" s="12"/>
      <c r="M96" s="12"/>
      <c r="N96" s="12"/>
      <c r="O96" s="12"/>
      <c r="P96" s="12"/>
      <c r="Q96" s="12"/>
      <c r="R96" s="12"/>
      <c r="S96" s="12"/>
      <c r="T96" s="12"/>
      <c r="U96" s="12"/>
      <c r="V96" s="12"/>
      <c r="W96" s="12"/>
    </row>
    <row r="97" ht="15.75" customHeight="1">
      <c r="A97" s="12"/>
      <c r="B97" s="51"/>
      <c r="C97" s="7"/>
      <c r="D97" s="7"/>
      <c r="E97" s="7"/>
      <c r="F97" s="2"/>
      <c r="G97" s="2"/>
      <c r="H97" s="12"/>
      <c r="I97" s="12"/>
      <c r="J97" s="12"/>
      <c r="K97" s="12"/>
      <c r="L97" s="12"/>
      <c r="M97" s="12"/>
      <c r="N97" s="12"/>
      <c r="O97" s="12"/>
      <c r="P97" s="12"/>
      <c r="Q97" s="12"/>
      <c r="R97" s="12"/>
      <c r="S97" s="12"/>
      <c r="T97" s="12"/>
      <c r="U97" s="12"/>
      <c r="V97" s="12"/>
      <c r="W97" s="12"/>
    </row>
    <row r="98" ht="15.75" customHeight="1">
      <c r="A98" s="12"/>
      <c r="B98" s="51"/>
      <c r="C98" s="7"/>
      <c r="D98" s="7"/>
      <c r="E98" s="7"/>
      <c r="F98" s="2"/>
      <c r="G98" s="2"/>
      <c r="H98" s="12"/>
      <c r="I98" s="12"/>
      <c r="J98" s="12"/>
      <c r="K98" s="12"/>
      <c r="L98" s="12"/>
      <c r="M98" s="12"/>
      <c r="N98" s="12"/>
      <c r="O98" s="12"/>
      <c r="P98" s="12"/>
      <c r="Q98" s="12"/>
      <c r="R98" s="12"/>
      <c r="S98" s="12"/>
      <c r="T98" s="12"/>
      <c r="U98" s="12"/>
      <c r="V98" s="12"/>
      <c r="W98" s="12"/>
    </row>
    <row r="99" ht="15.75" customHeight="1">
      <c r="A99" s="12"/>
      <c r="B99" s="51"/>
      <c r="C99" s="7"/>
      <c r="D99" s="7"/>
      <c r="E99" s="7"/>
      <c r="F99" s="2"/>
      <c r="G99" s="2"/>
      <c r="H99" s="12"/>
      <c r="I99" s="12"/>
      <c r="J99" s="12"/>
      <c r="K99" s="12"/>
      <c r="L99" s="12"/>
      <c r="M99" s="12"/>
      <c r="N99" s="12"/>
      <c r="O99" s="12"/>
      <c r="P99" s="12"/>
      <c r="Q99" s="12"/>
      <c r="R99" s="12"/>
      <c r="S99" s="12"/>
      <c r="T99" s="12"/>
      <c r="U99" s="12"/>
      <c r="V99" s="12"/>
      <c r="W99" s="12"/>
    </row>
    <row r="100" ht="15.75" customHeight="1">
      <c r="A100" s="12"/>
      <c r="B100" s="51"/>
      <c r="C100" s="7"/>
      <c r="D100" s="7"/>
      <c r="E100" s="7"/>
      <c r="F100" s="2"/>
      <c r="G100" s="2"/>
      <c r="H100" s="12"/>
      <c r="I100" s="12"/>
      <c r="J100" s="12"/>
      <c r="K100" s="12"/>
      <c r="L100" s="12"/>
      <c r="M100" s="12"/>
      <c r="N100" s="12"/>
      <c r="O100" s="12"/>
      <c r="P100" s="12"/>
      <c r="Q100" s="12"/>
      <c r="R100" s="12"/>
      <c r="S100" s="12"/>
      <c r="T100" s="12"/>
      <c r="U100" s="12"/>
      <c r="V100" s="12"/>
      <c r="W100" s="12"/>
    </row>
    <row r="101" ht="15.75" customHeight="1">
      <c r="B101" s="52"/>
    </row>
    <row r="102" ht="15.75" customHeight="1">
      <c r="B102" s="52"/>
    </row>
    <row r="103" ht="15.75" customHeight="1">
      <c r="B103" s="52"/>
    </row>
    <row r="104" ht="15.75" customHeight="1">
      <c r="B104" s="52"/>
    </row>
    <row r="105" ht="15.75" customHeight="1">
      <c r="B105" s="52"/>
    </row>
    <row r="106" ht="15.75" customHeight="1">
      <c r="B106" s="52"/>
    </row>
    <row r="107" ht="15.75" customHeight="1">
      <c r="B107" s="52"/>
    </row>
    <row r="108" ht="15.75" customHeight="1">
      <c r="B108" s="52"/>
    </row>
    <row r="109" ht="15.75" customHeight="1">
      <c r="B109" s="52"/>
    </row>
    <row r="110" ht="15.75" customHeight="1">
      <c r="B110" s="52"/>
    </row>
    <row r="111" ht="15.75" customHeight="1">
      <c r="B111" s="52"/>
    </row>
    <row r="112" ht="15.75" customHeight="1">
      <c r="B112" s="52"/>
    </row>
    <row r="113" ht="15.75" customHeight="1">
      <c r="B113" s="52"/>
    </row>
    <row r="114" ht="15.75" customHeight="1">
      <c r="B114" s="52"/>
    </row>
    <row r="115" ht="15.75" customHeight="1">
      <c r="B115" s="52"/>
    </row>
    <row r="116" ht="15.75" customHeight="1">
      <c r="B116" s="52"/>
    </row>
    <row r="117" ht="15.75" customHeight="1">
      <c r="B117" s="52"/>
    </row>
    <row r="118" ht="15.75" customHeight="1">
      <c r="B118" s="52"/>
    </row>
    <row r="119" ht="15.75" customHeight="1">
      <c r="B119" s="52"/>
    </row>
    <row r="120" ht="15.75" customHeight="1">
      <c r="B120" s="52"/>
    </row>
    <row r="121" ht="15.75" customHeight="1">
      <c r="B121" s="52"/>
    </row>
    <row r="122" ht="15.75" customHeight="1">
      <c r="B122" s="52"/>
    </row>
    <row r="123" ht="15.75" customHeight="1">
      <c r="B123" s="52"/>
    </row>
    <row r="124" ht="15.75" customHeight="1">
      <c r="B124" s="52"/>
    </row>
    <row r="125" ht="15.75" customHeight="1">
      <c r="B125" s="52"/>
    </row>
    <row r="126" ht="15.75" customHeight="1">
      <c r="B126" s="52"/>
    </row>
    <row r="127" ht="15.75" customHeight="1">
      <c r="B127" s="52"/>
    </row>
    <row r="128" ht="15.75" customHeight="1">
      <c r="B128" s="52"/>
    </row>
    <row r="129" ht="15.75" customHeight="1">
      <c r="B129" s="52"/>
    </row>
    <row r="130" ht="15.75" customHeight="1">
      <c r="B130" s="52"/>
    </row>
    <row r="131" ht="15.75" customHeight="1">
      <c r="B131" s="52"/>
    </row>
    <row r="132" ht="15.75" customHeight="1">
      <c r="B132" s="52"/>
    </row>
    <row r="133" ht="15.75" customHeight="1">
      <c r="B133" s="52"/>
    </row>
    <row r="134" ht="15.75" customHeight="1">
      <c r="B134" s="52"/>
    </row>
    <row r="135" ht="15.75" customHeight="1">
      <c r="B135" s="52"/>
    </row>
    <row r="136" ht="15.75" customHeight="1">
      <c r="B136" s="52"/>
    </row>
    <row r="137" ht="15.75" customHeight="1">
      <c r="B137" s="52"/>
    </row>
    <row r="138" ht="15.75" customHeight="1">
      <c r="B138" s="52"/>
    </row>
    <row r="139" ht="15.75" customHeight="1">
      <c r="B139" s="52"/>
    </row>
    <row r="140" ht="15.75" customHeight="1">
      <c r="B140" s="52"/>
    </row>
    <row r="141" ht="15.75" customHeight="1">
      <c r="B141" s="52"/>
    </row>
    <row r="142" ht="15.75" customHeight="1">
      <c r="B142" s="52"/>
    </row>
    <row r="143" ht="15.75" customHeight="1">
      <c r="B143" s="52"/>
    </row>
    <row r="144" ht="15.75" customHeight="1">
      <c r="B144" s="52"/>
    </row>
    <row r="145" ht="15.75" customHeight="1">
      <c r="B145" s="52"/>
    </row>
    <row r="146" ht="15.75" customHeight="1">
      <c r="B146" s="52"/>
    </row>
    <row r="147" ht="15.75" customHeight="1">
      <c r="B147" s="52"/>
    </row>
    <row r="148" ht="15.75" customHeight="1">
      <c r="B148" s="52"/>
    </row>
    <row r="149" ht="15.75" customHeight="1">
      <c r="B149" s="52"/>
    </row>
    <row r="150" ht="15.75" customHeight="1">
      <c r="B150" s="52"/>
    </row>
    <row r="151" ht="15.75" customHeight="1">
      <c r="B151" s="52"/>
    </row>
    <row r="152" ht="15.75" customHeight="1">
      <c r="B152" s="52"/>
    </row>
    <row r="153" ht="15.75" customHeight="1">
      <c r="B153" s="52"/>
    </row>
    <row r="154" ht="15.75" customHeight="1">
      <c r="B154" s="52"/>
    </row>
    <row r="155" ht="15.75" customHeight="1">
      <c r="B155" s="52"/>
    </row>
    <row r="156" ht="15.75" customHeight="1">
      <c r="B156" s="52"/>
    </row>
    <row r="157" ht="15.75" customHeight="1">
      <c r="B157" s="52"/>
    </row>
    <row r="158" ht="15.75" customHeight="1">
      <c r="B158" s="52"/>
    </row>
    <row r="159" ht="15.75" customHeight="1">
      <c r="B159" s="52"/>
    </row>
    <row r="160" ht="15.75" customHeight="1">
      <c r="B160" s="52"/>
    </row>
    <row r="161" ht="15.75" customHeight="1">
      <c r="B161" s="52"/>
    </row>
    <row r="162" ht="15.75" customHeight="1">
      <c r="B162" s="52"/>
    </row>
    <row r="163" ht="15.75" customHeight="1">
      <c r="B163" s="52"/>
    </row>
    <row r="164" ht="15.75" customHeight="1">
      <c r="B164" s="52"/>
    </row>
    <row r="165" ht="15.75" customHeight="1">
      <c r="B165" s="52"/>
    </row>
    <row r="166" ht="15.75" customHeight="1">
      <c r="B166" s="52"/>
    </row>
    <row r="167" ht="15.75" customHeight="1">
      <c r="B167" s="52"/>
    </row>
    <row r="168" ht="15.75" customHeight="1">
      <c r="B168" s="52"/>
    </row>
    <row r="169" ht="15.75" customHeight="1">
      <c r="B169" s="52"/>
    </row>
    <row r="170" ht="15.75" customHeight="1">
      <c r="B170" s="52"/>
    </row>
    <row r="171" ht="15.75" customHeight="1">
      <c r="B171" s="52"/>
    </row>
    <row r="172" ht="15.75" customHeight="1">
      <c r="B172" s="52"/>
    </row>
    <row r="173" ht="15.75" customHeight="1">
      <c r="B173" s="52"/>
    </row>
    <row r="174" ht="15.75" customHeight="1">
      <c r="B174" s="52"/>
    </row>
    <row r="175" ht="15.75" customHeight="1">
      <c r="B175" s="52"/>
    </row>
    <row r="176" ht="15.75" customHeight="1">
      <c r="B176" s="52"/>
    </row>
    <row r="177" ht="15.75" customHeight="1">
      <c r="B177" s="52"/>
    </row>
    <row r="178" ht="15.75" customHeight="1">
      <c r="B178" s="52"/>
    </row>
    <row r="179" ht="15.75" customHeight="1">
      <c r="B179" s="52"/>
    </row>
    <row r="180" ht="15.75" customHeight="1">
      <c r="B180" s="52"/>
    </row>
    <row r="181" ht="15.75" customHeight="1">
      <c r="B181" s="52"/>
    </row>
    <row r="182" ht="15.75" customHeight="1">
      <c r="B182" s="52"/>
    </row>
    <row r="183" ht="15.75" customHeight="1">
      <c r="B183" s="52"/>
    </row>
    <row r="184" ht="15.75" customHeight="1">
      <c r="B184" s="52"/>
    </row>
    <row r="185" ht="15.75" customHeight="1">
      <c r="B185" s="52"/>
    </row>
    <row r="186" ht="15.75" customHeight="1">
      <c r="B186" s="52"/>
    </row>
    <row r="187" ht="15.75" customHeight="1">
      <c r="B187" s="52"/>
    </row>
    <row r="188" ht="15.75" customHeight="1">
      <c r="B188" s="52"/>
    </row>
    <row r="189" ht="15.75" customHeight="1">
      <c r="B189" s="52"/>
    </row>
    <row r="190" ht="15.75" customHeight="1">
      <c r="B190" s="52"/>
    </row>
    <row r="191" ht="15.75" customHeight="1">
      <c r="B191" s="52"/>
    </row>
    <row r="192" ht="15.75" customHeight="1">
      <c r="B192" s="52"/>
    </row>
    <row r="193" ht="15.75" customHeight="1">
      <c r="B193" s="52"/>
    </row>
    <row r="194" ht="15.75" customHeight="1">
      <c r="B194" s="52"/>
    </row>
    <row r="195" ht="15.75" customHeight="1">
      <c r="B195" s="52"/>
    </row>
    <row r="196" ht="15.75" customHeight="1">
      <c r="B196" s="52"/>
    </row>
    <row r="197" ht="15.75" customHeight="1">
      <c r="B197" s="52"/>
    </row>
    <row r="198" ht="15.75" customHeight="1">
      <c r="B198" s="52"/>
    </row>
    <row r="199" ht="15.75" customHeight="1">
      <c r="B199" s="52"/>
    </row>
    <row r="200" ht="15.75" customHeight="1">
      <c r="B200" s="52"/>
    </row>
    <row r="201" ht="15.75" customHeight="1">
      <c r="B201" s="52"/>
    </row>
    <row r="202" ht="15.75" customHeight="1">
      <c r="B202" s="52"/>
    </row>
    <row r="203" ht="15.75" customHeight="1">
      <c r="B203" s="52"/>
    </row>
    <row r="204" ht="15.75" customHeight="1">
      <c r="B204" s="52"/>
    </row>
    <row r="205" ht="15.75" customHeight="1">
      <c r="B205" s="52"/>
    </row>
    <row r="206" ht="15.75" customHeight="1">
      <c r="B206" s="52"/>
    </row>
    <row r="207" ht="15.75" customHeight="1">
      <c r="B207" s="52"/>
    </row>
    <row r="208" ht="15.75" customHeight="1">
      <c r="B208" s="52"/>
    </row>
    <row r="209" ht="15.75" customHeight="1">
      <c r="B209" s="52"/>
    </row>
    <row r="210" ht="15.75" customHeight="1">
      <c r="B210" s="52"/>
    </row>
    <row r="211" ht="15.75" customHeight="1">
      <c r="B211" s="52"/>
    </row>
    <row r="212" ht="15.75" customHeight="1">
      <c r="B212" s="52"/>
    </row>
    <row r="213" ht="15.75" customHeight="1">
      <c r="B213" s="52"/>
    </row>
    <row r="214" ht="15.75" customHeight="1">
      <c r="B214" s="52"/>
    </row>
    <row r="215" ht="15.75" customHeight="1">
      <c r="B215" s="52"/>
    </row>
    <row r="216" ht="15.75" customHeight="1">
      <c r="B216" s="52"/>
    </row>
    <row r="217" ht="15.75" customHeight="1">
      <c r="B217" s="52"/>
    </row>
    <row r="218" ht="15.75" customHeight="1">
      <c r="B218" s="52"/>
    </row>
    <row r="219" ht="15.75" customHeight="1">
      <c r="B219" s="52"/>
    </row>
    <row r="220" ht="15.75" customHeight="1">
      <c r="B220" s="52"/>
    </row>
    <row r="221" ht="15.75" customHeight="1">
      <c r="B221" s="52"/>
    </row>
    <row r="222" ht="15.75" customHeight="1">
      <c r="B222" s="52"/>
    </row>
    <row r="223" ht="15.75" customHeight="1">
      <c r="B223" s="52"/>
    </row>
    <row r="224" ht="15.75" customHeight="1">
      <c r="B224" s="52"/>
    </row>
    <row r="225" ht="15.75" customHeight="1">
      <c r="B225" s="52"/>
    </row>
    <row r="226" ht="15.75" customHeight="1">
      <c r="B226" s="52"/>
    </row>
    <row r="227" ht="15.75" customHeight="1">
      <c r="B227" s="52"/>
    </row>
    <row r="228" ht="15.75" customHeight="1">
      <c r="B228" s="52"/>
    </row>
    <row r="229" ht="15.75" customHeight="1">
      <c r="B229" s="52"/>
    </row>
    <row r="230" ht="15.75" customHeight="1">
      <c r="B230" s="52"/>
    </row>
    <row r="231" ht="15.75" customHeight="1">
      <c r="B231" s="52"/>
    </row>
    <row r="232" ht="15.75" customHeight="1">
      <c r="B232" s="52"/>
    </row>
    <row r="233" ht="15.75" customHeight="1">
      <c r="B233" s="52"/>
    </row>
    <row r="234" ht="15.75" customHeight="1">
      <c r="B234" s="52"/>
    </row>
    <row r="235" ht="15.75" customHeight="1">
      <c r="B235" s="52"/>
    </row>
    <row r="236" ht="15.75" customHeight="1">
      <c r="B236" s="52"/>
    </row>
    <row r="237" ht="15.75" customHeight="1">
      <c r="B237" s="52"/>
    </row>
    <row r="238" ht="15.75" customHeight="1">
      <c r="B238" s="52"/>
    </row>
    <row r="239" ht="15.75" customHeight="1">
      <c r="B239" s="52"/>
    </row>
    <row r="240" ht="15.75" customHeight="1">
      <c r="B240" s="52"/>
    </row>
    <row r="241" ht="15.75" customHeight="1">
      <c r="B241" s="52"/>
    </row>
    <row r="242" ht="15.75" customHeight="1">
      <c r="B242" s="52"/>
    </row>
    <row r="243" ht="15.75" customHeight="1">
      <c r="B243" s="52"/>
    </row>
    <row r="244" ht="15.75" customHeight="1">
      <c r="B244" s="52"/>
    </row>
    <row r="245" ht="15.75" customHeight="1">
      <c r="B245" s="52"/>
    </row>
    <row r="246" ht="15.75" customHeight="1">
      <c r="B246" s="52"/>
    </row>
    <row r="247" ht="15.75" customHeight="1">
      <c r="B247" s="52"/>
    </row>
    <row r="248" ht="15.75" customHeight="1">
      <c r="B248" s="52"/>
    </row>
    <row r="249" ht="15.75" customHeight="1">
      <c r="B249" s="52"/>
    </row>
    <row r="250" ht="15.75" customHeight="1">
      <c r="B250" s="52"/>
    </row>
    <row r="251" ht="15.75" customHeight="1">
      <c r="B251" s="52"/>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N3:R3"/>
    <mergeCell ref="A26:F26"/>
    <mergeCell ref="A50:F50"/>
    <mergeCell ref="A51:F51"/>
  </mergeCells>
  <dataValidations>
    <dataValidation type="decimal" operator="equal" allowBlank="1" showErrorMessage="1" sqref="D4:D24 D29:D48">
      <formula1>6.0</formula1>
    </dataValidation>
    <dataValidation type="list" allowBlank="1" showErrorMessage="1" sqref="C4:C24 C29:C48">
      <formula1>$I$4:$I$13</formula1>
    </dataValidation>
  </dataValidations>
  <printOptions horizontalCentered="1" verticalCentered="1"/>
  <pageMargins bottom="0.0" footer="0.0" header="0.0" left="0.0" right="0.0" top="0.9531496062992125"/>
  <pageSetup fitToHeight="0" paperSize="9" orientation="landscape"/>
  <headerFooter>
    <oddHeader>&amp;L&amp;A/&amp;F&amp;CNom : _x000D_Doc 001b Moteurs de Vie&amp;Rle &amp;D - &amp;P/</oddHeader>
    <oddFooter>&amp;C Aptitude 13</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hidden="1" min="1" max="1" width="5.43"/>
    <col customWidth="1" min="2" max="2" width="5.43"/>
    <col customWidth="1" min="3" max="3" width="67.43"/>
    <col customWidth="1" hidden="1" min="4" max="4" width="5.57"/>
    <col customWidth="1" min="5" max="5" width="10.43"/>
    <col customWidth="1" min="6" max="6" width="15.14"/>
    <col customWidth="1" min="7" max="7" width="9.43"/>
    <col customWidth="1" min="8" max="8" width="5.57"/>
    <col customWidth="1" hidden="1" min="9" max="11" width="11.43"/>
    <col customWidth="1" hidden="1" min="12" max="12" width="5.43"/>
    <col customWidth="1" hidden="1" min="13" max="13" width="6.14"/>
    <col customWidth="1" hidden="1" min="14" max="28" width="5.43"/>
  </cols>
  <sheetData>
    <row r="1" ht="42.75" customHeight="1">
      <c r="A1" s="53"/>
      <c r="B1" s="9" t="s">
        <v>79</v>
      </c>
      <c r="C1" s="10"/>
      <c r="D1" s="10"/>
      <c r="E1" s="10"/>
      <c r="F1" s="10"/>
      <c r="G1" s="11"/>
      <c r="H1" s="53"/>
      <c r="I1" s="53"/>
      <c r="J1" s="53"/>
      <c r="K1" s="53"/>
      <c r="L1" s="53"/>
      <c r="M1" s="53"/>
      <c r="N1" s="53"/>
      <c r="O1" s="53"/>
      <c r="P1" s="53"/>
      <c r="Q1" s="53"/>
      <c r="R1" s="53"/>
      <c r="S1" s="53"/>
      <c r="T1" s="53"/>
      <c r="U1" s="53"/>
      <c r="V1" s="53"/>
      <c r="W1" s="53"/>
      <c r="X1" s="53"/>
      <c r="Y1" s="53"/>
      <c r="Z1" s="53"/>
      <c r="AA1" s="53"/>
      <c r="AB1" s="53"/>
    </row>
    <row r="2" ht="15.75" customHeight="1">
      <c r="A2" s="53"/>
      <c r="B2" s="7"/>
      <c r="C2" s="45"/>
      <c r="D2" s="53"/>
      <c r="E2" s="7"/>
      <c r="F2" s="7"/>
      <c r="G2" s="7"/>
      <c r="H2" s="53"/>
      <c r="I2" s="53"/>
      <c r="J2" s="53"/>
      <c r="K2" s="53"/>
      <c r="L2" s="53"/>
      <c r="M2" s="53"/>
      <c r="N2" s="53"/>
      <c r="O2" s="53"/>
      <c r="P2" s="53"/>
      <c r="Q2" s="53"/>
      <c r="R2" s="53"/>
      <c r="S2" s="53"/>
      <c r="T2" s="53"/>
      <c r="U2" s="53"/>
      <c r="V2" s="53"/>
      <c r="W2" s="53"/>
      <c r="X2" s="53"/>
      <c r="Y2" s="53"/>
      <c r="Z2" s="53"/>
      <c r="AA2" s="53"/>
      <c r="AB2" s="53"/>
    </row>
    <row r="3" ht="21.75" customHeight="1">
      <c r="A3" s="53"/>
      <c r="B3" s="7"/>
      <c r="C3" s="54" t="s">
        <v>80</v>
      </c>
      <c r="D3" s="55"/>
      <c r="E3" s="56">
        <v>1.0</v>
      </c>
      <c r="F3" s="14"/>
      <c r="G3" s="14"/>
      <c r="H3" s="53"/>
      <c r="I3" s="53"/>
      <c r="J3" s="53"/>
      <c r="K3" s="53"/>
      <c r="L3" s="53"/>
      <c r="M3" s="53"/>
      <c r="N3" s="53"/>
      <c r="O3" s="53"/>
      <c r="P3" s="53"/>
      <c r="Q3" s="53"/>
      <c r="R3" s="53"/>
      <c r="S3" s="53"/>
      <c r="T3" s="53"/>
      <c r="U3" s="53"/>
      <c r="V3" s="53"/>
      <c r="W3" s="53"/>
      <c r="X3" s="53"/>
      <c r="Y3" s="53"/>
      <c r="Z3" s="53"/>
      <c r="AA3" s="53"/>
      <c r="AB3" s="53"/>
    </row>
    <row r="4" ht="15.75" customHeight="1">
      <c r="A4" s="53"/>
      <c r="B4" s="7"/>
      <c r="C4" s="57" t="s">
        <v>81</v>
      </c>
      <c r="D4" s="58"/>
      <c r="E4" s="59">
        <v>2.0</v>
      </c>
      <c r="F4" s="14"/>
      <c r="G4" s="14"/>
      <c r="H4" s="53"/>
      <c r="I4" s="53"/>
      <c r="J4" s="53"/>
      <c r="K4" s="53"/>
      <c r="L4" s="53"/>
      <c r="M4" s="53"/>
      <c r="N4" s="53"/>
      <c r="O4" s="53"/>
      <c r="P4" s="53"/>
      <c r="Q4" s="53"/>
      <c r="R4" s="53"/>
      <c r="S4" s="53"/>
      <c r="T4" s="53"/>
      <c r="U4" s="53"/>
      <c r="V4" s="53"/>
      <c r="W4" s="53"/>
      <c r="X4" s="53"/>
      <c r="Y4" s="53"/>
      <c r="Z4" s="53"/>
      <c r="AA4" s="53"/>
      <c r="AB4" s="53"/>
    </row>
    <row r="5" ht="15.75" customHeight="1">
      <c r="A5" s="53"/>
      <c r="B5" s="7"/>
      <c r="C5" s="60"/>
      <c r="D5" s="58"/>
      <c r="E5" s="59">
        <v>3.0</v>
      </c>
      <c r="F5" s="14"/>
      <c r="G5" s="14"/>
      <c r="H5" s="53"/>
      <c r="I5" s="53"/>
      <c r="J5" s="53"/>
      <c r="K5" s="53"/>
      <c r="L5" s="53"/>
      <c r="M5" s="53"/>
      <c r="N5" s="53"/>
      <c r="O5" s="53"/>
      <c r="P5" s="53"/>
      <c r="Q5" s="53"/>
      <c r="R5" s="53"/>
      <c r="S5" s="53"/>
      <c r="T5" s="53"/>
      <c r="U5" s="53"/>
      <c r="V5" s="53"/>
      <c r="W5" s="53"/>
      <c r="X5" s="53"/>
      <c r="Y5" s="53"/>
      <c r="Z5" s="53"/>
      <c r="AA5" s="53"/>
      <c r="AB5" s="53"/>
    </row>
    <row r="6" ht="15.75" customHeight="1">
      <c r="A6" s="53"/>
      <c r="B6" s="7"/>
      <c r="C6" s="57" t="s">
        <v>82</v>
      </c>
      <c r="D6" s="58"/>
      <c r="E6" s="59">
        <v>4.0</v>
      </c>
      <c r="F6" s="14"/>
      <c r="G6" s="14"/>
      <c r="H6" s="53"/>
      <c r="I6" s="53"/>
      <c r="J6" s="53"/>
      <c r="K6" s="53"/>
      <c r="L6" s="53"/>
      <c r="M6" s="53"/>
      <c r="N6" s="53"/>
      <c r="O6" s="53"/>
      <c r="P6" s="53"/>
      <c r="Q6" s="53"/>
      <c r="R6" s="53"/>
      <c r="S6" s="53"/>
      <c r="T6" s="53"/>
      <c r="U6" s="53"/>
      <c r="V6" s="53"/>
      <c r="W6" s="53"/>
      <c r="X6" s="53"/>
      <c r="Y6" s="53"/>
      <c r="Z6" s="53"/>
      <c r="AA6" s="53"/>
      <c r="AB6" s="53"/>
    </row>
    <row r="7" ht="15.75" customHeight="1">
      <c r="A7" s="53"/>
      <c r="B7" s="7"/>
      <c r="C7" s="60"/>
      <c r="D7" s="58"/>
      <c r="E7" s="59">
        <v>5.0</v>
      </c>
      <c r="F7" s="14"/>
      <c r="G7" s="14"/>
      <c r="H7" s="53"/>
      <c r="I7" s="53"/>
      <c r="J7" s="53"/>
      <c r="K7" s="53"/>
      <c r="L7" s="53"/>
      <c r="M7" s="53"/>
      <c r="N7" s="53"/>
      <c r="O7" s="53"/>
      <c r="P7" s="53"/>
      <c r="Q7" s="53"/>
      <c r="R7" s="53"/>
      <c r="S7" s="53"/>
      <c r="T7" s="53"/>
      <c r="U7" s="53"/>
      <c r="V7" s="53"/>
      <c r="W7" s="53"/>
      <c r="X7" s="53"/>
      <c r="Y7" s="53"/>
      <c r="Z7" s="53"/>
      <c r="AA7" s="53"/>
      <c r="AB7" s="53"/>
    </row>
    <row r="8" ht="21.75" customHeight="1">
      <c r="A8" s="53"/>
      <c r="B8" s="7"/>
      <c r="C8" s="61" t="s">
        <v>83</v>
      </c>
      <c r="D8" s="62"/>
      <c r="E8" s="63">
        <v>6.0</v>
      </c>
      <c r="F8" s="14"/>
      <c r="G8" s="14"/>
      <c r="H8" s="53"/>
      <c r="I8" s="53"/>
      <c r="J8" s="53"/>
      <c r="K8" s="53"/>
      <c r="L8" s="53"/>
      <c r="M8" s="53"/>
      <c r="N8" s="53"/>
      <c r="O8" s="53"/>
      <c r="P8" s="53"/>
      <c r="Q8" s="53"/>
      <c r="R8" s="53"/>
      <c r="S8" s="53"/>
      <c r="T8" s="53"/>
      <c r="U8" s="53"/>
      <c r="V8" s="53"/>
      <c r="W8" s="53"/>
      <c r="X8" s="53"/>
      <c r="Y8" s="53"/>
      <c r="Z8" s="53"/>
      <c r="AA8" s="53"/>
      <c r="AB8" s="53"/>
    </row>
    <row r="9" ht="18.0" customHeight="1">
      <c r="A9" s="53"/>
      <c r="B9" s="7"/>
      <c r="C9" s="45"/>
      <c r="D9" s="53"/>
      <c r="E9" s="7"/>
      <c r="F9" s="7"/>
      <c r="G9" s="7"/>
      <c r="H9" s="53"/>
      <c r="I9" s="53"/>
      <c r="J9" s="53"/>
      <c r="K9" s="53"/>
      <c r="L9" s="53"/>
      <c r="M9" s="53"/>
      <c r="N9" s="53"/>
      <c r="O9" s="53"/>
      <c r="P9" s="53"/>
      <c r="Q9" s="53"/>
      <c r="R9" s="53"/>
      <c r="S9" s="53"/>
      <c r="T9" s="53"/>
      <c r="U9" s="53"/>
      <c r="V9" s="53"/>
      <c r="W9" s="53"/>
      <c r="X9" s="53"/>
      <c r="Y9" s="53"/>
      <c r="Z9" s="53"/>
      <c r="AA9" s="53"/>
      <c r="AB9" s="53"/>
    </row>
    <row r="10" ht="25.5" customHeight="1">
      <c r="A10" s="64"/>
      <c r="B10" s="65" t="s">
        <v>84</v>
      </c>
      <c r="C10" s="66" t="s">
        <v>7</v>
      </c>
      <c r="D10" s="67"/>
      <c r="E10" s="68" t="s">
        <v>8</v>
      </c>
      <c r="F10" s="19" t="s">
        <v>85</v>
      </c>
      <c r="G10" s="69" t="s">
        <v>10</v>
      </c>
      <c r="H10" s="53"/>
      <c r="I10" s="53"/>
      <c r="J10" s="53" t="s">
        <v>12</v>
      </c>
      <c r="K10" s="53" t="s">
        <v>86</v>
      </c>
      <c r="L10" s="70" t="s">
        <v>87</v>
      </c>
      <c r="M10" s="70" t="s">
        <v>88</v>
      </c>
      <c r="N10" s="70" t="s">
        <v>89</v>
      </c>
      <c r="O10" s="70" t="s">
        <v>88</v>
      </c>
      <c r="P10" s="70" t="s">
        <v>90</v>
      </c>
      <c r="Q10" s="70" t="s">
        <v>88</v>
      </c>
      <c r="R10" s="70" t="s">
        <v>91</v>
      </c>
      <c r="S10" s="70" t="s">
        <v>88</v>
      </c>
      <c r="T10" s="70" t="s">
        <v>92</v>
      </c>
      <c r="U10" s="70" t="s">
        <v>88</v>
      </c>
      <c r="V10" s="70" t="s">
        <v>93</v>
      </c>
      <c r="W10" s="70" t="s">
        <v>88</v>
      </c>
      <c r="X10" s="70" t="s">
        <v>94</v>
      </c>
      <c r="Y10" s="70" t="s">
        <v>88</v>
      </c>
      <c r="Z10" s="70" t="s">
        <v>95</v>
      </c>
      <c r="AA10" s="70" t="s">
        <v>88</v>
      </c>
      <c r="AB10" s="4"/>
    </row>
    <row r="11" ht="32.25" customHeight="1">
      <c r="A11" s="71"/>
      <c r="B11" s="72">
        <v>1.0</v>
      </c>
      <c r="C11" s="73" t="s">
        <v>96</v>
      </c>
      <c r="D11" s="74"/>
      <c r="E11" s="75"/>
      <c r="F11" s="76"/>
      <c r="G11" s="29">
        <f t="shared" ref="G11:G90" si="1">E11+F11</f>
        <v>0</v>
      </c>
      <c r="H11" s="53"/>
      <c r="I11" s="53">
        <v>1.0</v>
      </c>
      <c r="J11" s="53"/>
      <c r="K11" s="53"/>
      <c r="L11" s="53">
        <v>1.0</v>
      </c>
      <c r="M11" s="53">
        <f t="shared" ref="M11:M20" si="2">VLOOKUP(L11,$B:$G,6,FALSE)</f>
        <v>0</v>
      </c>
      <c r="N11" s="53">
        <v>2.0</v>
      </c>
      <c r="O11" s="53">
        <f t="shared" ref="O11:O20" si="3">VLOOKUP(N11,$B:$G,6,FALSE)</f>
        <v>0</v>
      </c>
      <c r="P11" s="53">
        <v>3.0</v>
      </c>
      <c r="Q11" s="53">
        <f t="shared" ref="Q11:Q20" si="4">VLOOKUP(P11,$B:$G,6,FALSE)</f>
        <v>0</v>
      </c>
      <c r="R11" s="53">
        <v>6.0</v>
      </c>
      <c r="S11" s="53">
        <f t="shared" ref="S11:S20" si="5">VLOOKUP(R11,$B:$G,6,FALSE)</f>
        <v>0</v>
      </c>
      <c r="T11" s="53">
        <v>4.0</v>
      </c>
      <c r="U11" s="53">
        <f t="shared" ref="U11:U20" si="6">VLOOKUP(T11,$B:$G,6,FALSE)</f>
        <v>0</v>
      </c>
      <c r="V11" s="53">
        <v>7.0</v>
      </c>
      <c r="W11" s="53">
        <f t="shared" ref="W11:W20" si="7">VLOOKUP(V11,$B:$G,6,FALSE)</f>
        <v>0</v>
      </c>
      <c r="X11" s="53">
        <v>5.0</v>
      </c>
      <c r="Y11" s="53">
        <f t="shared" ref="Y11:Y20" si="8">VLOOKUP(X11,$B:$G,6,FALSE)</f>
        <v>0</v>
      </c>
      <c r="Z11" s="53">
        <v>8.0</v>
      </c>
      <c r="AA11" s="53">
        <f t="shared" ref="AA11:AA20" si="9">VLOOKUP(Z11,$B:$G,6,FALSE)</f>
        <v>0</v>
      </c>
      <c r="AB11" s="53"/>
    </row>
    <row r="12" ht="32.25" customHeight="1">
      <c r="A12" s="77"/>
      <c r="B12" s="78">
        <v>2.0</v>
      </c>
      <c r="C12" s="79" t="s">
        <v>97</v>
      </c>
      <c r="D12" s="58"/>
      <c r="E12" s="80"/>
      <c r="F12" s="36"/>
      <c r="G12" s="46">
        <f t="shared" si="1"/>
        <v>0</v>
      </c>
      <c r="H12" s="53"/>
      <c r="I12" s="53">
        <v>2.0</v>
      </c>
      <c r="J12" s="53"/>
      <c r="K12" s="53"/>
      <c r="L12" s="53">
        <v>9.0</v>
      </c>
      <c r="M12" s="53">
        <f t="shared" si="2"/>
        <v>0</v>
      </c>
      <c r="N12" s="53">
        <v>10.0</v>
      </c>
      <c r="O12" s="53">
        <f t="shared" si="3"/>
        <v>0</v>
      </c>
      <c r="P12" s="53">
        <v>11.0</v>
      </c>
      <c r="Q12" s="53">
        <f t="shared" si="4"/>
        <v>0</v>
      </c>
      <c r="R12" s="53">
        <v>14.0</v>
      </c>
      <c r="S12" s="53">
        <f t="shared" si="5"/>
        <v>0</v>
      </c>
      <c r="T12" s="53">
        <v>12.0</v>
      </c>
      <c r="U12" s="53">
        <f t="shared" si="6"/>
        <v>0</v>
      </c>
      <c r="V12" s="53">
        <v>15.0</v>
      </c>
      <c r="W12" s="53">
        <f t="shared" si="7"/>
        <v>0</v>
      </c>
      <c r="X12" s="53">
        <v>13.0</v>
      </c>
      <c r="Y12" s="53">
        <f t="shared" si="8"/>
        <v>0</v>
      </c>
      <c r="Z12" s="53">
        <v>16.0</v>
      </c>
      <c r="AA12" s="53">
        <f t="shared" si="9"/>
        <v>0</v>
      </c>
      <c r="AB12" s="53"/>
    </row>
    <row r="13" ht="32.25" customHeight="1">
      <c r="A13" s="77"/>
      <c r="B13" s="78">
        <f t="shared" ref="B13:B90" si="10">B12+1</f>
        <v>3</v>
      </c>
      <c r="C13" s="79" t="s">
        <v>98</v>
      </c>
      <c r="D13" s="58"/>
      <c r="E13" s="80"/>
      <c r="F13" s="36"/>
      <c r="G13" s="46">
        <f t="shared" si="1"/>
        <v>0</v>
      </c>
      <c r="H13" s="53"/>
      <c r="I13" s="53">
        <v>3.0</v>
      </c>
      <c r="J13" s="53"/>
      <c r="K13" s="53"/>
      <c r="L13" s="53">
        <v>25.0</v>
      </c>
      <c r="M13" s="53">
        <f t="shared" si="2"/>
        <v>0</v>
      </c>
      <c r="N13" s="53">
        <v>17.0</v>
      </c>
      <c r="O13" s="53">
        <f t="shared" si="3"/>
        <v>0</v>
      </c>
      <c r="P13" s="53">
        <v>19.0</v>
      </c>
      <c r="Q13" s="53">
        <f t="shared" si="4"/>
        <v>0</v>
      </c>
      <c r="R13" s="53">
        <v>22.0</v>
      </c>
      <c r="S13" s="53">
        <f t="shared" si="5"/>
        <v>0</v>
      </c>
      <c r="T13" s="53">
        <v>20.0</v>
      </c>
      <c r="U13" s="53">
        <f t="shared" si="6"/>
        <v>0</v>
      </c>
      <c r="V13" s="53">
        <v>23.0</v>
      </c>
      <c r="W13" s="53">
        <f t="shared" si="7"/>
        <v>0</v>
      </c>
      <c r="X13" s="53">
        <v>21.0</v>
      </c>
      <c r="Y13" s="53">
        <f t="shared" si="8"/>
        <v>0</v>
      </c>
      <c r="Z13" s="53">
        <v>32.0</v>
      </c>
      <c r="AA13" s="53">
        <f t="shared" si="9"/>
        <v>0</v>
      </c>
      <c r="AB13" s="53"/>
    </row>
    <row r="14" ht="32.25" customHeight="1">
      <c r="A14" s="77"/>
      <c r="B14" s="78">
        <f t="shared" si="10"/>
        <v>4</v>
      </c>
      <c r="C14" s="79" t="s">
        <v>99</v>
      </c>
      <c r="D14" s="58"/>
      <c r="E14" s="80"/>
      <c r="F14" s="36"/>
      <c r="G14" s="46">
        <f t="shared" si="1"/>
        <v>0</v>
      </c>
      <c r="H14" s="53"/>
      <c r="I14" s="53">
        <v>4.0</v>
      </c>
      <c r="J14" s="53"/>
      <c r="K14" s="53"/>
      <c r="L14" s="53">
        <v>33.0</v>
      </c>
      <c r="M14" s="53">
        <f t="shared" si="2"/>
        <v>0</v>
      </c>
      <c r="N14" s="53">
        <v>18.0</v>
      </c>
      <c r="O14" s="53">
        <f t="shared" si="3"/>
        <v>0</v>
      </c>
      <c r="P14" s="53">
        <v>27.0</v>
      </c>
      <c r="Q14" s="53">
        <f t="shared" si="4"/>
        <v>0</v>
      </c>
      <c r="R14" s="53">
        <v>30.0</v>
      </c>
      <c r="S14" s="53">
        <f t="shared" si="5"/>
        <v>0</v>
      </c>
      <c r="T14" s="53">
        <v>28.0</v>
      </c>
      <c r="U14" s="53">
        <f t="shared" si="6"/>
        <v>0</v>
      </c>
      <c r="V14" s="53">
        <v>31.0</v>
      </c>
      <c r="W14" s="53">
        <f t="shared" si="7"/>
        <v>0</v>
      </c>
      <c r="X14" s="53">
        <v>24.0</v>
      </c>
      <c r="Y14" s="53">
        <f t="shared" si="8"/>
        <v>0</v>
      </c>
      <c r="Z14" s="53">
        <v>40.0</v>
      </c>
      <c r="AA14" s="53">
        <f t="shared" si="9"/>
        <v>0</v>
      </c>
      <c r="AB14" s="53"/>
    </row>
    <row r="15" ht="32.25" customHeight="1">
      <c r="A15" s="77"/>
      <c r="B15" s="78">
        <f t="shared" si="10"/>
        <v>5</v>
      </c>
      <c r="C15" s="79" t="s">
        <v>100</v>
      </c>
      <c r="D15" s="58"/>
      <c r="E15" s="80"/>
      <c r="F15" s="36"/>
      <c r="G15" s="46">
        <f t="shared" si="1"/>
        <v>0</v>
      </c>
      <c r="H15" s="53"/>
      <c r="I15" s="53">
        <v>5.0</v>
      </c>
      <c r="J15" s="53"/>
      <c r="K15" s="53"/>
      <c r="L15" s="53">
        <v>41.0</v>
      </c>
      <c r="M15" s="53">
        <f t="shared" si="2"/>
        <v>0</v>
      </c>
      <c r="N15" s="53">
        <v>26.0</v>
      </c>
      <c r="O15" s="53">
        <f t="shared" si="3"/>
        <v>0</v>
      </c>
      <c r="P15" s="53">
        <v>35.0</v>
      </c>
      <c r="Q15" s="53">
        <f t="shared" si="4"/>
        <v>0</v>
      </c>
      <c r="R15" s="53">
        <v>38.0</v>
      </c>
      <c r="S15" s="53">
        <f t="shared" si="5"/>
        <v>0</v>
      </c>
      <c r="T15" s="53">
        <v>36.0</v>
      </c>
      <c r="U15" s="53">
        <f t="shared" si="6"/>
        <v>0</v>
      </c>
      <c r="V15" s="53">
        <v>39.0</v>
      </c>
      <c r="W15" s="53">
        <f t="shared" si="7"/>
        <v>0</v>
      </c>
      <c r="X15" s="53">
        <v>29.0</v>
      </c>
      <c r="Y15" s="53">
        <f t="shared" si="8"/>
        <v>0</v>
      </c>
      <c r="Z15" s="53">
        <v>42.0</v>
      </c>
      <c r="AA15" s="53">
        <f t="shared" si="9"/>
        <v>0</v>
      </c>
      <c r="AB15" s="53"/>
    </row>
    <row r="16" ht="32.25" customHeight="1">
      <c r="A16" s="77"/>
      <c r="B16" s="78">
        <f t="shared" si="10"/>
        <v>6</v>
      </c>
      <c r="C16" s="79" t="s">
        <v>101</v>
      </c>
      <c r="D16" s="58"/>
      <c r="E16" s="80"/>
      <c r="F16" s="36"/>
      <c r="G16" s="46">
        <f t="shared" si="1"/>
        <v>0</v>
      </c>
      <c r="H16" s="53"/>
      <c r="I16" s="53">
        <v>6.0</v>
      </c>
      <c r="J16" s="53"/>
      <c r="K16" s="53"/>
      <c r="L16" s="53">
        <v>48.0</v>
      </c>
      <c r="M16" s="53">
        <f t="shared" si="2"/>
        <v>0</v>
      </c>
      <c r="N16" s="53">
        <v>34.0</v>
      </c>
      <c r="O16" s="53">
        <f t="shared" si="3"/>
        <v>0</v>
      </c>
      <c r="P16" s="53">
        <v>43.0</v>
      </c>
      <c r="Q16" s="53">
        <f t="shared" si="4"/>
        <v>0</v>
      </c>
      <c r="R16" s="53">
        <v>46.0</v>
      </c>
      <c r="S16" s="53">
        <f t="shared" si="5"/>
        <v>0</v>
      </c>
      <c r="T16" s="53">
        <v>44.0</v>
      </c>
      <c r="U16" s="53">
        <f t="shared" si="6"/>
        <v>0</v>
      </c>
      <c r="V16" s="53">
        <v>47.0</v>
      </c>
      <c r="W16" s="53">
        <f t="shared" si="7"/>
        <v>0</v>
      </c>
      <c r="X16" s="53">
        <v>37.0</v>
      </c>
      <c r="Y16" s="53">
        <f t="shared" si="8"/>
        <v>0</v>
      </c>
      <c r="Z16" s="53">
        <v>56.0</v>
      </c>
      <c r="AA16" s="53">
        <f t="shared" si="9"/>
        <v>0</v>
      </c>
      <c r="AB16" s="53"/>
    </row>
    <row r="17" ht="32.25" customHeight="1">
      <c r="A17" s="77"/>
      <c r="B17" s="78">
        <f t="shared" si="10"/>
        <v>7</v>
      </c>
      <c r="C17" s="79" t="s">
        <v>102</v>
      </c>
      <c r="D17" s="58"/>
      <c r="E17" s="80"/>
      <c r="F17" s="36"/>
      <c r="G17" s="46">
        <f t="shared" si="1"/>
        <v>0</v>
      </c>
      <c r="H17" s="53"/>
      <c r="I17" s="53"/>
      <c r="J17" s="53"/>
      <c r="K17" s="53"/>
      <c r="L17" s="53">
        <v>49.0</v>
      </c>
      <c r="M17" s="53">
        <f t="shared" si="2"/>
        <v>0</v>
      </c>
      <c r="N17" s="53">
        <v>50.0</v>
      </c>
      <c r="O17" s="53">
        <f t="shared" si="3"/>
        <v>0</v>
      </c>
      <c r="P17" s="53">
        <v>51.0</v>
      </c>
      <c r="Q17" s="53">
        <f t="shared" si="4"/>
        <v>0</v>
      </c>
      <c r="R17" s="53">
        <v>54.0</v>
      </c>
      <c r="S17" s="53">
        <f t="shared" si="5"/>
        <v>0</v>
      </c>
      <c r="T17" s="53">
        <v>52.0</v>
      </c>
      <c r="U17" s="53">
        <f t="shared" si="6"/>
        <v>0</v>
      </c>
      <c r="V17" s="53">
        <v>55.0</v>
      </c>
      <c r="W17" s="53">
        <f t="shared" si="7"/>
        <v>0</v>
      </c>
      <c r="X17" s="53">
        <v>45.0</v>
      </c>
      <c r="Y17" s="53">
        <f t="shared" si="8"/>
        <v>0</v>
      </c>
      <c r="Z17" s="53">
        <v>61.0</v>
      </c>
      <c r="AA17" s="53">
        <f t="shared" si="9"/>
        <v>0</v>
      </c>
      <c r="AB17" s="53"/>
    </row>
    <row r="18" ht="32.25" customHeight="1">
      <c r="A18" s="77"/>
      <c r="B18" s="78">
        <f t="shared" si="10"/>
        <v>8</v>
      </c>
      <c r="C18" s="79" t="s">
        <v>103</v>
      </c>
      <c r="D18" s="58"/>
      <c r="E18" s="80"/>
      <c r="F18" s="81"/>
      <c r="G18" s="46">
        <f t="shared" si="1"/>
        <v>0</v>
      </c>
      <c r="H18" s="53"/>
      <c r="I18" s="53"/>
      <c r="J18" s="53"/>
      <c r="K18" s="53"/>
      <c r="L18" s="53">
        <v>57.0</v>
      </c>
      <c r="M18" s="53">
        <f t="shared" si="2"/>
        <v>0</v>
      </c>
      <c r="N18" s="53">
        <v>58.0</v>
      </c>
      <c r="O18" s="53">
        <f t="shared" si="3"/>
        <v>0</v>
      </c>
      <c r="P18" s="53">
        <v>59.0</v>
      </c>
      <c r="Q18" s="53">
        <f t="shared" si="4"/>
        <v>0</v>
      </c>
      <c r="R18" s="53">
        <v>62.0</v>
      </c>
      <c r="S18" s="53">
        <f t="shared" si="5"/>
        <v>0</v>
      </c>
      <c r="T18" s="53">
        <v>60.0</v>
      </c>
      <c r="U18" s="53">
        <f t="shared" si="6"/>
        <v>0</v>
      </c>
      <c r="V18" s="53">
        <v>63.0</v>
      </c>
      <c r="W18" s="53">
        <f t="shared" si="7"/>
        <v>0</v>
      </c>
      <c r="X18" s="53">
        <v>53.0</v>
      </c>
      <c r="Y18" s="53">
        <f t="shared" si="8"/>
        <v>0</v>
      </c>
      <c r="Z18" s="53">
        <v>64.0</v>
      </c>
      <c r="AA18" s="53">
        <f t="shared" si="9"/>
        <v>0</v>
      </c>
      <c r="AB18" s="53"/>
    </row>
    <row r="19" ht="32.25" customHeight="1">
      <c r="A19" s="77"/>
      <c r="B19" s="78">
        <f t="shared" si="10"/>
        <v>9</v>
      </c>
      <c r="C19" s="79" t="s">
        <v>104</v>
      </c>
      <c r="D19" s="58"/>
      <c r="E19" s="80"/>
      <c r="F19" s="36"/>
      <c r="G19" s="46">
        <f t="shared" si="1"/>
        <v>0</v>
      </c>
      <c r="H19" s="53"/>
      <c r="I19" s="53"/>
      <c r="J19" s="53"/>
      <c r="K19" s="53"/>
      <c r="L19" s="53">
        <v>65.0</v>
      </c>
      <c r="M19" s="53">
        <f t="shared" si="2"/>
        <v>0</v>
      </c>
      <c r="N19" s="53">
        <v>66.0</v>
      </c>
      <c r="O19" s="53">
        <f t="shared" si="3"/>
        <v>0</v>
      </c>
      <c r="P19" s="53">
        <v>67.0</v>
      </c>
      <c r="Q19" s="53">
        <f t="shared" si="4"/>
        <v>0</v>
      </c>
      <c r="R19" s="53">
        <v>70.0</v>
      </c>
      <c r="S19" s="53">
        <f t="shared" si="5"/>
        <v>0</v>
      </c>
      <c r="T19" s="53">
        <v>68.0</v>
      </c>
      <c r="U19" s="53">
        <f t="shared" si="6"/>
        <v>0</v>
      </c>
      <c r="V19" s="53">
        <v>71.0</v>
      </c>
      <c r="W19" s="53">
        <f t="shared" si="7"/>
        <v>0</v>
      </c>
      <c r="X19" s="53">
        <v>69.0</v>
      </c>
      <c r="Y19" s="53">
        <f t="shared" si="8"/>
        <v>0</v>
      </c>
      <c r="Z19" s="53">
        <v>72.0</v>
      </c>
      <c r="AA19" s="53">
        <f t="shared" si="9"/>
        <v>0</v>
      </c>
      <c r="AB19" s="53"/>
    </row>
    <row r="20" ht="32.25" customHeight="1">
      <c r="A20" s="77"/>
      <c r="B20" s="78">
        <f t="shared" si="10"/>
        <v>10</v>
      </c>
      <c r="C20" s="79" t="s">
        <v>105</v>
      </c>
      <c r="D20" s="58"/>
      <c r="E20" s="80"/>
      <c r="F20" s="36"/>
      <c r="G20" s="46">
        <f t="shared" si="1"/>
        <v>0</v>
      </c>
      <c r="H20" s="53"/>
      <c r="I20" s="53"/>
      <c r="J20" s="53"/>
      <c r="K20" s="53"/>
      <c r="L20" s="53">
        <v>73.0</v>
      </c>
      <c r="M20" s="53">
        <f t="shared" si="2"/>
        <v>0</v>
      </c>
      <c r="N20" s="53">
        <v>74.0</v>
      </c>
      <c r="O20" s="53">
        <f t="shared" si="3"/>
        <v>0</v>
      </c>
      <c r="P20" s="53">
        <v>75.0</v>
      </c>
      <c r="Q20" s="53">
        <f t="shared" si="4"/>
        <v>0</v>
      </c>
      <c r="R20" s="53">
        <v>78.0</v>
      </c>
      <c r="S20" s="53">
        <f t="shared" si="5"/>
        <v>0</v>
      </c>
      <c r="T20" s="53">
        <v>76.0</v>
      </c>
      <c r="U20" s="53">
        <f t="shared" si="6"/>
        <v>0</v>
      </c>
      <c r="V20" s="53">
        <v>79.0</v>
      </c>
      <c r="W20" s="53">
        <f t="shared" si="7"/>
        <v>0</v>
      </c>
      <c r="X20" s="53">
        <v>77.0</v>
      </c>
      <c r="Y20" s="53">
        <f t="shared" si="8"/>
        <v>0</v>
      </c>
      <c r="Z20" s="53">
        <v>80.0</v>
      </c>
      <c r="AA20" s="53">
        <f t="shared" si="9"/>
        <v>0</v>
      </c>
      <c r="AB20" s="53"/>
    </row>
    <row r="21" ht="32.25" customHeight="1">
      <c r="A21" s="77"/>
      <c r="B21" s="78">
        <f t="shared" si="10"/>
        <v>11</v>
      </c>
      <c r="C21" s="79" t="s">
        <v>106</v>
      </c>
      <c r="D21" s="58"/>
      <c r="E21" s="80"/>
      <c r="F21" s="36"/>
      <c r="G21" s="46">
        <f t="shared" si="1"/>
        <v>0</v>
      </c>
      <c r="H21" s="53"/>
      <c r="I21" s="53"/>
      <c r="J21" s="53"/>
      <c r="K21" s="82" t="s">
        <v>107</v>
      </c>
      <c r="L21" s="82"/>
      <c r="M21" s="82">
        <f>SUM(M11:M20)</f>
        <v>0</v>
      </c>
      <c r="N21" s="82"/>
      <c r="O21" s="82">
        <f>SUM(O11:O20)</f>
        <v>0</v>
      </c>
      <c r="P21" s="82"/>
      <c r="Q21" s="82">
        <f>SUM(Q11:Q20)</f>
        <v>0</v>
      </c>
      <c r="R21" s="82"/>
      <c r="S21" s="82">
        <f>SUM(S11:S20)</f>
        <v>0</v>
      </c>
      <c r="T21" s="82"/>
      <c r="U21" s="82">
        <f>SUM(U11:U20)</f>
        <v>0</v>
      </c>
      <c r="V21" s="82"/>
      <c r="W21" s="82">
        <f>SUM(W11:W20)</f>
        <v>0</v>
      </c>
      <c r="X21" s="82"/>
      <c r="Y21" s="82">
        <f>SUM(Y11:Y20)</f>
        <v>0</v>
      </c>
      <c r="Z21" s="82"/>
      <c r="AA21" s="82">
        <f>SUM(AA11:AA20)</f>
        <v>0</v>
      </c>
      <c r="AB21" s="53"/>
    </row>
    <row r="22" ht="32.25" customHeight="1">
      <c r="A22" s="77"/>
      <c r="B22" s="78">
        <f t="shared" si="10"/>
        <v>12</v>
      </c>
      <c r="C22" s="79" t="s">
        <v>108</v>
      </c>
      <c r="D22" s="58"/>
      <c r="E22" s="80"/>
      <c r="F22" s="36"/>
      <c r="G22" s="46">
        <f t="shared" si="1"/>
        <v>0</v>
      </c>
      <c r="H22" s="53"/>
      <c r="I22" s="53"/>
      <c r="J22" s="53"/>
      <c r="K22" s="82">
        <f>MAX(M21:AA21)</f>
        <v>0</v>
      </c>
      <c r="L22" s="53">
        <f>M21</f>
        <v>0</v>
      </c>
      <c r="M22" s="53" t="str">
        <f>L10</f>
        <v>Лингвистический</v>
      </c>
      <c r="N22" s="53" t="s">
        <v>109</v>
      </c>
      <c r="O22" s="53"/>
      <c r="P22" s="53"/>
      <c r="Q22" s="53"/>
      <c r="R22" s="53"/>
      <c r="S22" s="53"/>
      <c r="T22" s="53"/>
      <c r="U22" s="53"/>
      <c r="V22" s="53"/>
      <c r="W22" s="53"/>
      <c r="X22" s="53"/>
      <c r="Y22" s="53"/>
      <c r="Z22" s="53"/>
      <c r="AA22" s="53"/>
      <c r="AB22" s="53"/>
    </row>
    <row r="23" ht="32.25" customHeight="1">
      <c r="A23" s="77"/>
      <c r="B23" s="78">
        <f t="shared" si="10"/>
        <v>13</v>
      </c>
      <c r="C23" s="79" t="s">
        <v>110</v>
      </c>
      <c r="D23" s="58"/>
      <c r="E23" s="80"/>
      <c r="F23" s="36"/>
      <c r="G23" s="46">
        <f t="shared" si="1"/>
        <v>0</v>
      </c>
      <c r="H23" s="53"/>
      <c r="I23" s="53"/>
      <c r="J23" s="53"/>
      <c r="K23" s="53"/>
      <c r="L23" s="53">
        <f>O21</f>
        <v>0</v>
      </c>
      <c r="M23" s="53" t="str">
        <f>N10</f>
        <v>Логико-математический </v>
      </c>
      <c r="N23" s="53" t="s">
        <v>111</v>
      </c>
      <c r="O23" s="53"/>
      <c r="P23" s="53"/>
      <c r="Q23" s="53"/>
      <c r="R23" s="53"/>
      <c r="S23" s="53"/>
      <c r="T23" s="53"/>
      <c r="U23" s="53"/>
      <c r="V23" s="53"/>
      <c r="W23" s="53"/>
      <c r="X23" s="53"/>
      <c r="Y23" s="53"/>
      <c r="Z23" s="53"/>
      <c r="AA23" s="53"/>
      <c r="AB23" s="53"/>
    </row>
    <row r="24" ht="32.25" customHeight="1">
      <c r="A24" s="77"/>
      <c r="B24" s="78">
        <f t="shared" si="10"/>
        <v>14</v>
      </c>
      <c r="C24" s="79" t="s">
        <v>112</v>
      </c>
      <c r="D24" s="58"/>
      <c r="E24" s="80"/>
      <c r="F24" s="36"/>
      <c r="G24" s="46">
        <f t="shared" si="1"/>
        <v>0</v>
      </c>
      <c r="H24" s="53"/>
      <c r="I24" s="53"/>
      <c r="J24" s="53"/>
      <c r="K24" s="53"/>
      <c r="L24" s="53">
        <f>Q21</f>
        <v>0</v>
      </c>
      <c r="M24" s="53" t="str">
        <f>P10</f>
        <v>Визуально-пространственный</v>
      </c>
      <c r="N24" s="53" t="s">
        <v>113</v>
      </c>
      <c r="O24" s="53"/>
      <c r="P24" s="53"/>
      <c r="Q24" s="53"/>
      <c r="R24" s="53"/>
      <c r="S24" s="53"/>
      <c r="T24" s="53"/>
      <c r="U24" s="53"/>
      <c r="V24" s="53"/>
      <c r="W24" s="53"/>
      <c r="X24" s="53"/>
      <c r="Y24" s="53"/>
      <c r="Z24" s="53"/>
      <c r="AA24" s="53"/>
      <c r="AB24" s="53"/>
    </row>
    <row r="25" ht="32.25" customHeight="1">
      <c r="A25" s="77"/>
      <c r="B25" s="78">
        <f t="shared" si="10"/>
        <v>15</v>
      </c>
      <c r="C25" s="79" t="s">
        <v>114</v>
      </c>
      <c r="D25" s="58"/>
      <c r="E25" s="78"/>
      <c r="F25" s="36"/>
      <c r="G25" s="46">
        <f t="shared" si="1"/>
        <v>0</v>
      </c>
      <c r="H25" s="53"/>
      <c r="I25" s="53"/>
      <c r="J25" s="53"/>
      <c r="K25" s="53"/>
      <c r="L25" s="53">
        <f>S21</f>
        <v>0</v>
      </c>
      <c r="M25" s="53" t="str">
        <f>R10</f>
        <v>Телесно-кинестетический </v>
      </c>
      <c r="N25" s="45" t="s">
        <v>115</v>
      </c>
      <c r="O25" s="53"/>
      <c r="P25" s="53"/>
      <c r="Q25" s="53"/>
      <c r="R25" s="53"/>
      <c r="S25" s="53"/>
      <c r="T25" s="53"/>
      <c r="U25" s="53"/>
      <c r="V25" s="53"/>
      <c r="W25" s="53"/>
      <c r="X25" s="53"/>
      <c r="Y25" s="53"/>
      <c r="Z25" s="53"/>
      <c r="AA25" s="53"/>
      <c r="AB25" s="53"/>
    </row>
    <row r="26" ht="32.25" customHeight="1">
      <c r="A26" s="77"/>
      <c r="B26" s="78">
        <f t="shared" si="10"/>
        <v>16</v>
      </c>
      <c r="C26" s="79" t="s">
        <v>116</v>
      </c>
      <c r="D26" s="58"/>
      <c r="E26" s="80"/>
      <c r="F26" s="81"/>
      <c r="G26" s="46">
        <f t="shared" si="1"/>
        <v>0</v>
      </c>
      <c r="H26" s="53"/>
      <c r="I26" s="53"/>
      <c r="J26" s="53"/>
      <c r="K26" s="53"/>
      <c r="L26" s="53">
        <f>U21</f>
        <v>0</v>
      </c>
      <c r="M26" s="53" t="str">
        <f>T10</f>
        <v>Музыкальный</v>
      </c>
      <c r="N26" s="53" t="s">
        <v>117</v>
      </c>
      <c r="O26" s="53"/>
      <c r="P26" s="53"/>
      <c r="Q26" s="53"/>
      <c r="R26" s="53"/>
      <c r="S26" s="53"/>
      <c r="T26" s="53"/>
      <c r="U26" s="53"/>
      <c r="V26" s="53"/>
      <c r="W26" s="53"/>
      <c r="X26" s="53"/>
      <c r="Y26" s="53"/>
      <c r="Z26" s="53"/>
      <c r="AA26" s="53"/>
      <c r="AB26" s="53"/>
    </row>
    <row r="27" ht="32.25" customHeight="1">
      <c r="A27" s="77"/>
      <c r="B27" s="78">
        <f t="shared" si="10"/>
        <v>17</v>
      </c>
      <c r="C27" s="79" t="s">
        <v>118</v>
      </c>
      <c r="D27" s="58"/>
      <c r="E27" s="80"/>
      <c r="F27" s="36"/>
      <c r="G27" s="46">
        <f t="shared" si="1"/>
        <v>0</v>
      </c>
      <c r="H27" s="53"/>
      <c r="I27" s="53"/>
      <c r="J27" s="53"/>
      <c r="K27" s="53"/>
      <c r="L27" s="53">
        <f>W21</f>
        <v>0</v>
      </c>
      <c r="M27" s="53" t="str">
        <f>V10</f>
        <v>Натуралистический </v>
      </c>
      <c r="N27" s="53" t="s">
        <v>119</v>
      </c>
      <c r="O27" s="53"/>
      <c r="P27" s="53"/>
      <c r="Q27" s="53"/>
      <c r="R27" s="53"/>
      <c r="S27" s="53"/>
      <c r="T27" s="53"/>
      <c r="U27" s="53"/>
      <c r="V27" s="53"/>
      <c r="W27" s="53"/>
      <c r="X27" s="53"/>
      <c r="Y27" s="53"/>
      <c r="Z27" s="53"/>
      <c r="AA27" s="53"/>
      <c r="AB27" s="53"/>
    </row>
    <row r="28" ht="32.25" customHeight="1">
      <c r="A28" s="77"/>
      <c r="B28" s="78">
        <f t="shared" si="10"/>
        <v>18</v>
      </c>
      <c r="C28" s="79" t="s">
        <v>120</v>
      </c>
      <c r="D28" s="58"/>
      <c r="E28" s="80"/>
      <c r="F28" s="36"/>
      <c r="G28" s="46">
        <f t="shared" si="1"/>
        <v>0</v>
      </c>
      <c r="H28" s="53"/>
      <c r="I28" s="53"/>
      <c r="J28" s="53"/>
      <c r="K28" s="53"/>
      <c r="L28" s="53">
        <f>Y21</f>
        <v>0</v>
      </c>
      <c r="M28" s="53" t="str">
        <f>X10</f>
        <v>Внутриличностный/Экзистенциальный </v>
      </c>
      <c r="N28" s="53" t="s">
        <v>121</v>
      </c>
      <c r="O28" s="53"/>
      <c r="P28" s="53"/>
      <c r="Q28" s="53"/>
      <c r="R28" s="53"/>
      <c r="S28" s="53"/>
      <c r="T28" s="53"/>
      <c r="U28" s="53"/>
      <c r="V28" s="53"/>
      <c r="W28" s="53"/>
      <c r="X28" s="53"/>
      <c r="Y28" s="53"/>
      <c r="Z28" s="53"/>
      <c r="AA28" s="53"/>
      <c r="AB28" s="53"/>
    </row>
    <row r="29" ht="32.25" customHeight="1">
      <c r="A29" s="77"/>
      <c r="B29" s="78">
        <f t="shared" si="10"/>
        <v>19</v>
      </c>
      <c r="C29" s="79" t="s">
        <v>122</v>
      </c>
      <c r="D29" s="58"/>
      <c r="E29" s="80"/>
      <c r="F29" s="81"/>
      <c r="G29" s="46">
        <f t="shared" si="1"/>
        <v>0</v>
      </c>
      <c r="H29" s="53"/>
      <c r="I29" s="53"/>
      <c r="J29" s="53"/>
      <c r="K29" s="53"/>
      <c r="L29" s="53">
        <f>AA21</f>
        <v>0</v>
      </c>
      <c r="M29" s="53" t="str">
        <f>Z10</f>
        <v>Межличностный</v>
      </c>
      <c r="N29" s="53" t="s">
        <v>123</v>
      </c>
      <c r="O29" s="53"/>
      <c r="P29" s="53"/>
      <c r="Q29" s="53"/>
      <c r="R29" s="53"/>
      <c r="S29" s="53"/>
      <c r="T29" s="53"/>
      <c r="U29" s="53"/>
      <c r="V29" s="53"/>
      <c r="W29" s="53"/>
      <c r="X29" s="53"/>
      <c r="Y29" s="53"/>
      <c r="Z29" s="53"/>
      <c r="AA29" s="53"/>
      <c r="AB29" s="53"/>
    </row>
    <row r="30" ht="32.25" customHeight="1">
      <c r="A30" s="77"/>
      <c r="B30" s="78">
        <f t="shared" si="10"/>
        <v>20</v>
      </c>
      <c r="C30" s="79" t="s">
        <v>124</v>
      </c>
      <c r="D30" s="58"/>
      <c r="E30" s="80"/>
      <c r="F30" s="36"/>
      <c r="G30" s="46">
        <f t="shared" si="1"/>
        <v>0</v>
      </c>
      <c r="H30" s="53"/>
      <c r="I30" s="53"/>
      <c r="J30" s="53"/>
      <c r="K30" s="53"/>
      <c r="L30" s="53"/>
      <c r="M30" s="53"/>
      <c r="N30" s="53"/>
      <c r="O30" s="53"/>
      <c r="P30" s="53"/>
      <c r="Q30" s="53"/>
      <c r="R30" s="53"/>
      <c r="S30" s="53"/>
      <c r="T30" s="53"/>
      <c r="U30" s="53"/>
      <c r="V30" s="53"/>
      <c r="W30" s="53"/>
      <c r="X30" s="53"/>
      <c r="Y30" s="53"/>
      <c r="Z30" s="53"/>
      <c r="AA30" s="53"/>
      <c r="AB30" s="53"/>
    </row>
    <row r="31" ht="32.25" customHeight="1">
      <c r="A31" s="77"/>
      <c r="B31" s="78">
        <f t="shared" si="10"/>
        <v>21</v>
      </c>
      <c r="C31" s="79" t="s">
        <v>125</v>
      </c>
      <c r="D31" s="58"/>
      <c r="E31" s="80"/>
      <c r="F31" s="36"/>
      <c r="G31" s="46">
        <f t="shared" si="1"/>
        <v>0</v>
      </c>
      <c r="H31" s="53"/>
      <c r="I31" s="53"/>
      <c r="J31" s="53"/>
      <c r="K31" s="53"/>
      <c r="L31" s="53"/>
      <c r="M31" s="53"/>
      <c r="N31" s="53"/>
      <c r="O31" s="53"/>
      <c r="P31" s="53"/>
      <c r="Q31" s="53"/>
      <c r="R31" s="53"/>
      <c r="S31" s="53"/>
      <c r="T31" s="53"/>
      <c r="U31" s="53"/>
      <c r="V31" s="53"/>
      <c r="W31" s="53"/>
      <c r="X31" s="53"/>
      <c r="Y31" s="53"/>
      <c r="Z31" s="53"/>
      <c r="AA31" s="53"/>
      <c r="AB31" s="53"/>
    </row>
    <row r="32" ht="32.25" customHeight="1">
      <c r="A32" s="77"/>
      <c r="B32" s="78">
        <f t="shared" si="10"/>
        <v>22</v>
      </c>
      <c r="C32" s="79" t="s">
        <v>126</v>
      </c>
      <c r="D32" s="58"/>
      <c r="E32" s="80"/>
      <c r="F32" s="36"/>
      <c r="G32" s="46">
        <f t="shared" si="1"/>
        <v>0</v>
      </c>
      <c r="H32" s="53"/>
      <c r="I32" s="53"/>
      <c r="J32" s="53"/>
      <c r="K32" s="53"/>
      <c r="L32" s="53"/>
      <c r="M32" s="53"/>
      <c r="N32" s="53"/>
      <c r="O32" s="53"/>
      <c r="P32" s="53"/>
      <c r="Q32" s="53"/>
      <c r="R32" s="53"/>
      <c r="S32" s="53"/>
      <c r="T32" s="53"/>
      <c r="U32" s="53"/>
      <c r="V32" s="53"/>
      <c r="W32" s="53"/>
      <c r="X32" s="53"/>
      <c r="Y32" s="53"/>
      <c r="Z32" s="53"/>
      <c r="AA32" s="53"/>
      <c r="AB32" s="53"/>
    </row>
    <row r="33" ht="32.25" customHeight="1">
      <c r="A33" s="77"/>
      <c r="B33" s="78">
        <f t="shared" si="10"/>
        <v>23</v>
      </c>
      <c r="C33" s="79" t="s">
        <v>127</v>
      </c>
      <c r="D33" s="58"/>
      <c r="E33" s="80"/>
      <c r="F33" s="36"/>
      <c r="G33" s="46">
        <f t="shared" si="1"/>
        <v>0</v>
      </c>
      <c r="H33" s="53"/>
      <c r="I33" s="53"/>
      <c r="J33" s="53"/>
      <c r="K33" s="53"/>
      <c r="L33" s="53"/>
      <c r="M33" s="53"/>
      <c r="N33" s="53"/>
      <c r="O33" s="53"/>
      <c r="P33" s="53"/>
      <c r="Q33" s="53"/>
      <c r="R33" s="53"/>
      <c r="S33" s="53"/>
      <c r="T33" s="53"/>
      <c r="U33" s="53"/>
      <c r="V33" s="53"/>
      <c r="W33" s="53"/>
      <c r="X33" s="53"/>
      <c r="Y33" s="53"/>
      <c r="Z33" s="53"/>
      <c r="AA33" s="53"/>
      <c r="AB33" s="53"/>
    </row>
    <row r="34" ht="37.5" customHeight="1">
      <c r="A34" s="83"/>
      <c r="B34" s="78">
        <f t="shared" si="10"/>
        <v>24</v>
      </c>
      <c r="C34" s="79" t="s">
        <v>128</v>
      </c>
      <c r="D34" s="58"/>
      <c r="E34" s="80"/>
      <c r="F34" s="36"/>
      <c r="G34" s="46">
        <f t="shared" si="1"/>
        <v>0</v>
      </c>
      <c r="H34" s="53"/>
      <c r="I34" s="53"/>
      <c r="J34" s="53"/>
      <c r="K34" s="53"/>
      <c r="L34" s="53"/>
      <c r="M34" s="53"/>
      <c r="N34" s="53"/>
      <c r="O34" s="53"/>
      <c r="P34" s="53"/>
      <c r="Q34" s="53"/>
      <c r="R34" s="53"/>
      <c r="S34" s="53"/>
      <c r="T34" s="53"/>
      <c r="U34" s="53"/>
      <c r="V34" s="53"/>
      <c r="W34" s="53"/>
      <c r="X34" s="53"/>
      <c r="Y34" s="53"/>
      <c r="Z34" s="53"/>
      <c r="AA34" s="53"/>
      <c r="AB34" s="53"/>
    </row>
    <row r="35" ht="32.25" customHeight="1">
      <c r="A35" s="77"/>
      <c r="B35" s="78">
        <f t="shared" si="10"/>
        <v>25</v>
      </c>
      <c r="C35" s="79" t="s">
        <v>129</v>
      </c>
      <c r="D35" s="58"/>
      <c r="E35" s="78"/>
      <c r="F35" s="36"/>
      <c r="G35" s="46">
        <f t="shared" si="1"/>
        <v>0</v>
      </c>
      <c r="H35" s="53"/>
      <c r="I35" s="53"/>
      <c r="J35" s="53"/>
      <c r="K35" s="53"/>
      <c r="L35" s="53"/>
      <c r="M35" s="53"/>
      <c r="N35" s="53"/>
      <c r="O35" s="53"/>
      <c r="P35" s="53"/>
      <c r="Q35" s="53"/>
      <c r="R35" s="53"/>
      <c r="S35" s="53"/>
      <c r="T35" s="53"/>
      <c r="U35" s="53"/>
      <c r="V35" s="53"/>
      <c r="W35" s="53"/>
      <c r="X35" s="53"/>
      <c r="Y35" s="53"/>
      <c r="Z35" s="53"/>
      <c r="AA35" s="53"/>
      <c r="AB35" s="53"/>
    </row>
    <row r="36" ht="32.25" customHeight="1">
      <c r="A36" s="77"/>
      <c r="B36" s="78">
        <f t="shared" si="10"/>
        <v>26</v>
      </c>
      <c r="C36" s="79" t="s">
        <v>130</v>
      </c>
      <c r="D36" s="58"/>
      <c r="E36" s="80"/>
      <c r="F36" s="36"/>
      <c r="G36" s="46">
        <f t="shared" si="1"/>
        <v>0</v>
      </c>
      <c r="H36" s="53"/>
      <c r="I36" s="53"/>
      <c r="J36" s="53"/>
      <c r="K36" s="53"/>
      <c r="L36" s="53"/>
      <c r="M36" s="53"/>
      <c r="N36" s="53"/>
      <c r="O36" s="53"/>
      <c r="P36" s="53"/>
      <c r="Q36" s="53"/>
      <c r="R36" s="53"/>
      <c r="S36" s="53"/>
      <c r="T36" s="53"/>
      <c r="U36" s="53"/>
      <c r="V36" s="53"/>
      <c r="W36" s="53"/>
      <c r="X36" s="53"/>
      <c r="Y36" s="53"/>
      <c r="Z36" s="53"/>
      <c r="AA36" s="53"/>
      <c r="AB36" s="53"/>
    </row>
    <row r="37" ht="36.75" customHeight="1">
      <c r="A37" s="77"/>
      <c r="B37" s="78">
        <f t="shared" si="10"/>
        <v>27</v>
      </c>
      <c r="C37" s="79" t="s">
        <v>131</v>
      </c>
      <c r="D37" s="58"/>
      <c r="E37" s="80"/>
      <c r="F37" s="36"/>
      <c r="G37" s="46">
        <f t="shared" si="1"/>
        <v>0</v>
      </c>
      <c r="H37" s="53"/>
      <c r="I37" s="53"/>
      <c r="J37" s="53"/>
      <c r="K37" s="53"/>
      <c r="L37" s="53"/>
      <c r="M37" s="53"/>
      <c r="N37" s="53"/>
      <c r="O37" s="53"/>
      <c r="P37" s="53"/>
      <c r="Q37" s="53"/>
      <c r="R37" s="53"/>
      <c r="S37" s="53"/>
      <c r="T37" s="53"/>
      <c r="U37" s="53"/>
      <c r="V37" s="53"/>
      <c r="W37" s="53"/>
      <c r="X37" s="53"/>
      <c r="Y37" s="53"/>
      <c r="Z37" s="53"/>
      <c r="AA37" s="53"/>
      <c r="AB37" s="53"/>
    </row>
    <row r="38" ht="32.25" customHeight="1">
      <c r="A38" s="77"/>
      <c r="B38" s="78">
        <f t="shared" si="10"/>
        <v>28</v>
      </c>
      <c r="C38" s="79" t="s">
        <v>132</v>
      </c>
      <c r="D38" s="58"/>
      <c r="E38" s="78"/>
      <c r="F38" s="36"/>
      <c r="G38" s="46">
        <f t="shared" si="1"/>
        <v>0</v>
      </c>
      <c r="H38" s="53"/>
      <c r="I38" s="53"/>
      <c r="J38" s="53"/>
      <c r="K38" s="53"/>
      <c r="L38" s="53"/>
      <c r="M38" s="53"/>
      <c r="N38" s="53"/>
      <c r="O38" s="53"/>
      <c r="P38" s="53"/>
      <c r="Q38" s="53"/>
      <c r="R38" s="53"/>
      <c r="S38" s="53"/>
      <c r="T38" s="53"/>
      <c r="U38" s="53"/>
      <c r="V38" s="53"/>
      <c r="W38" s="53"/>
      <c r="X38" s="53"/>
      <c r="Y38" s="53"/>
      <c r="Z38" s="53"/>
      <c r="AA38" s="53"/>
      <c r="AB38" s="53"/>
    </row>
    <row r="39" ht="32.25" customHeight="1">
      <c r="A39" s="77"/>
      <c r="B39" s="78">
        <f t="shared" si="10"/>
        <v>29</v>
      </c>
      <c r="C39" s="79" t="s">
        <v>133</v>
      </c>
      <c r="D39" s="58"/>
      <c r="E39" s="80"/>
      <c r="F39" s="36"/>
      <c r="G39" s="46">
        <f t="shared" si="1"/>
        <v>0</v>
      </c>
      <c r="H39" s="53"/>
      <c r="I39" s="53"/>
      <c r="J39" s="53"/>
      <c r="K39" s="53"/>
      <c r="L39" s="53"/>
      <c r="M39" s="53"/>
      <c r="N39" s="53"/>
      <c r="O39" s="53"/>
      <c r="P39" s="53"/>
      <c r="Q39" s="53"/>
      <c r="R39" s="53"/>
      <c r="S39" s="53"/>
      <c r="T39" s="53"/>
      <c r="U39" s="53"/>
      <c r="V39" s="53"/>
      <c r="W39" s="53"/>
      <c r="X39" s="53"/>
      <c r="Y39" s="53"/>
      <c r="Z39" s="53"/>
      <c r="AA39" s="53"/>
      <c r="AB39" s="53"/>
    </row>
    <row r="40" ht="32.25" customHeight="1">
      <c r="A40" s="77"/>
      <c r="B40" s="78">
        <f t="shared" si="10"/>
        <v>30</v>
      </c>
      <c r="C40" s="79" t="s">
        <v>134</v>
      </c>
      <c r="D40" s="58"/>
      <c r="E40" s="80"/>
      <c r="F40" s="36"/>
      <c r="G40" s="46">
        <f t="shared" si="1"/>
        <v>0</v>
      </c>
      <c r="H40" s="53"/>
      <c r="I40" s="53"/>
      <c r="J40" s="53"/>
      <c r="K40" s="53"/>
      <c r="L40" s="53"/>
      <c r="M40" s="53"/>
      <c r="N40" s="53"/>
      <c r="O40" s="53"/>
      <c r="P40" s="53"/>
      <c r="Q40" s="53"/>
      <c r="R40" s="53"/>
      <c r="S40" s="53"/>
      <c r="T40" s="53"/>
      <c r="U40" s="53"/>
      <c r="V40" s="53"/>
      <c r="W40" s="53"/>
      <c r="X40" s="53"/>
      <c r="Y40" s="53"/>
      <c r="Z40" s="53"/>
      <c r="AA40" s="53"/>
      <c r="AB40" s="53"/>
    </row>
    <row r="41" ht="32.25" customHeight="1">
      <c r="A41" s="77"/>
      <c r="B41" s="78">
        <f t="shared" si="10"/>
        <v>31</v>
      </c>
      <c r="C41" s="79" t="s">
        <v>135</v>
      </c>
      <c r="D41" s="58"/>
      <c r="E41" s="80"/>
      <c r="F41" s="36"/>
      <c r="G41" s="46">
        <f t="shared" si="1"/>
        <v>0</v>
      </c>
      <c r="H41" s="53"/>
      <c r="I41" s="53"/>
      <c r="J41" s="53"/>
      <c r="K41" s="53"/>
      <c r="L41" s="53"/>
      <c r="M41" s="53"/>
      <c r="N41" s="53"/>
      <c r="O41" s="53"/>
      <c r="P41" s="53"/>
      <c r="Q41" s="53"/>
      <c r="R41" s="53"/>
      <c r="S41" s="53"/>
      <c r="T41" s="53"/>
      <c r="U41" s="53"/>
      <c r="V41" s="53"/>
      <c r="W41" s="53"/>
      <c r="X41" s="53"/>
      <c r="Y41" s="53"/>
      <c r="Z41" s="53"/>
      <c r="AA41" s="53"/>
      <c r="AB41" s="53"/>
    </row>
    <row r="42" ht="32.25" customHeight="1">
      <c r="A42" s="83"/>
      <c r="B42" s="78">
        <f t="shared" si="10"/>
        <v>32</v>
      </c>
      <c r="C42" s="79" t="s">
        <v>136</v>
      </c>
      <c r="D42" s="58"/>
      <c r="E42" s="80"/>
      <c r="F42" s="36"/>
      <c r="G42" s="46">
        <f t="shared" si="1"/>
        <v>0</v>
      </c>
      <c r="H42" s="53"/>
      <c r="I42" s="53"/>
      <c r="J42" s="53"/>
      <c r="K42" s="53"/>
      <c r="L42" s="53"/>
      <c r="M42" s="53"/>
      <c r="N42" s="53"/>
      <c r="O42" s="53"/>
      <c r="P42" s="53"/>
      <c r="Q42" s="53"/>
      <c r="R42" s="53"/>
      <c r="S42" s="53"/>
      <c r="T42" s="53"/>
      <c r="U42" s="53"/>
      <c r="V42" s="53"/>
      <c r="W42" s="53"/>
      <c r="X42" s="53"/>
      <c r="Y42" s="53"/>
      <c r="Z42" s="53"/>
      <c r="AA42" s="53"/>
      <c r="AB42" s="53"/>
    </row>
    <row r="43" ht="32.25" customHeight="1">
      <c r="A43" s="77"/>
      <c r="B43" s="78">
        <f t="shared" si="10"/>
        <v>33</v>
      </c>
      <c r="C43" s="79" t="s">
        <v>137</v>
      </c>
      <c r="D43" s="58"/>
      <c r="E43" s="80"/>
      <c r="F43" s="81"/>
      <c r="G43" s="46">
        <f t="shared" si="1"/>
        <v>0</v>
      </c>
      <c r="H43" s="53"/>
      <c r="I43" s="53"/>
      <c r="J43" s="53"/>
      <c r="K43" s="53"/>
      <c r="L43" s="53"/>
      <c r="M43" s="53"/>
      <c r="N43" s="53"/>
      <c r="O43" s="53"/>
      <c r="P43" s="53"/>
      <c r="Q43" s="53"/>
      <c r="R43" s="53"/>
      <c r="S43" s="53"/>
      <c r="T43" s="53"/>
      <c r="U43" s="53"/>
      <c r="V43" s="53"/>
      <c r="W43" s="53"/>
      <c r="X43" s="53"/>
      <c r="Y43" s="53"/>
      <c r="Z43" s="53"/>
      <c r="AA43" s="53"/>
      <c r="AB43" s="53"/>
    </row>
    <row r="44" ht="32.25" customHeight="1">
      <c r="A44" s="77"/>
      <c r="B44" s="78">
        <f t="shared" si="10"/>
        <v>34</v>
      </c>
      <c r="C44" s="79" t="s">
        <v>138</v>
      </c>
      <c r="D44" s="58"/>
      <c r="E44" s="80"/>
      <c r="F44" s="81"/>
      <c r="G44" s="46">
        <f t="shared" si="1"/>
        <v>0</v>
      </c>
      <c r="H44" s="53"/>
      <c r="I44" s="53"/>
      <c r="J44" s="53"/>
      <c r="K44" s="53"/>
      <c r="L44" s="53"/>
      <c r="M44" s="53"/>
      <c r="N44" s="53"/>
      <c r="O44" s="53"/>
      <c r="P44" s="53"/>
      <c r="Q44" s="53"/>
      <c r="R44" s="53"/>
      <c r="S44" s="53"/>
      <c r="T44" s="53"/>
      <c r="U44" s="53"/>
      <c r="V44" s="53"/>
      <c r="W44" s="53"/>
      <c r="X44" s="53"/>
      <c r="Y44" s="53"/>
      <c r="Z44" s="53"/>
      <c r="AA44" s="53"/>
      <c r="AB44" s="53"/>
    </row>
    <row r="45" ht="32.25" customHeight="1">
      <c r="A45" s="77"/>
      <c r="B45" s="78">
        <f t="shared" si="10"/>
        <v>35</v>
      </c>
      <c r="C45" s="79" t="s">
        <v>139</v>
      </c>
      <c r="D45" s="58"/>
      <c r="E45" s="80"/>
      <c r="F45" s="36"/>
      <c r="G45" s="46">
        <f t="shared" si="1"/>
        <v>0</v>
      </c>
      <c r="H45" s="53"/>
      <c r="I45" s="53"/>
      <c r="J45" s="53"/>
      <c r="K45" s="53"/>
      <c r="L45" s="53"/>
      <c r="M45" s="53"/>
      <c r="N45" s="53"/>
      <c r="O45" s="53"/>
      <c r="P45" s="53"/>
      <c r="Q45" s="53"/>
      <c r="R45" s="53"/>
      <c r="S45" s="53"/>
      <c r="T45" s="53"/>
      <c r="U45" s="53"/>
      <c r="V45" s="53"/>
      <c r="W45" s="53"/>
      <c r="X45" s="53"/>
      <c r="Y45" s="53"/>
      <c r="Z45" s="53"/>
      <c r="AA45" s="53"/>
      <c r="AB45" s="53"/>
    </row>
    <row r="46" ht="32.25" customHeight="1">
      <c r="A46" s="77"/>
      <c r="B46" s="78">
        <f t="shared" si="10"/>
        <v>36</v>
      </c>
      <c r="C46" s="79" t="s">
        <v>140</v>
      </c>
      <c r="D46" s="58"/>
      <c r="E46" s="80"/>
      <c r="F46" s="36"/>
      <c r="G46" s="46">
        <f t="shared" si="1"/>
        <v>0</v>
      </c>
      <c r="H46" s="53"/>
      <c r="I46" s="53"/>
      <c r="J46" s="53"/>
      <c r="K46" s="53"/>
      <c r="L46" s="53"/>
      <c r="M46" s="53"/>
      <c r="N46" s="53"/>
      <c r="O46" s="53"/>
      <c r="P46" s="53"/>
      <c r="Q46" s="53"/>
      <c r="R46" s="53"/>
      <c r="S46" s="53"/>
      <c r="T46" s="53"/>
      <c r="U46" s="53"/>
      <c r="V46" s="53"/>
      <c r="W46" s="53"/>
      <c r="X46" s="53"/>
      <c r="Y46" s="53"/>
      <c r="Z46" s="53"/>
      <c r="AA46" s="53"/>
      <c r="AB46" s="53"/>
    </row>
    <row r="47" ht="36.75" customHeight="1">
      <c r="A47" s="77"/>
      <c r="B47" s="78">
        <f t="shared" si="10"/>
        <v>37</v>
      </c>
      <c r="C47" s="79" t="s">
        <v>141</v>
      </c>
      <c r="D47" s="58"/>
      <c r="E47" s="80"/>
      <c r="F47" s="36"/>
      <c r="G47" s="46">
        <f t="shared" si="1"/>
        <v>0</v>
      </c>
      <c r="H47" s="53"/>
      <c r="I47" s="53"/>
      <c r="J47" s="53"/>
      <c r="K47" s="53"/>
      <c r="L47" s="53"/>
      <c r="M47" s="53"/>
      <c r="N47" s="53"/>
      <c r="O47" s="53"/>
      <c r="P47" s="53"/>
      <c r="Q47" s="53"/>
      <c r="R47" s="53"/>
      <c r="S47" s="53"/>
      <c r="T47" s="53"/>
      <c r="U47" s="53"/>
      <c r="V47" s="53"/>
      <c r="W47" s="53"/>
      <c r="X47" s="53"/>
      <c r="Y47" s="53"/>
      <c r="Z47" s="53"/>
      <c r="AA47" s="53"/>
      <c r="AB47" s="53"/>
    </row>
    <row r="48" ht="32.25" customHeight="1">
      <c r="A48" s="77"/>
      <c r="B48" s="78">
        <f t="shared" si="10"/>
        <v>38</v>
      </c>
      <c r="C48" s="79" t="s">
        <v>142</v>
      </c>
      <c r="D48" s="58"/>
      <c r="E48" s="80"/>
      <c r="F48" s="36"/>
      <c r="G48" s="46">
        <f t="shared" si="1"/>
        <v>0</v>
      </c>
      <c r="H48" s="53"/>
      <c r="I48" s="53"/>
      <c r="J48" s="53"/>
      <c r="K48" s="53"/>
      <c r="L48" s="53"/>
      <c r="M48" s="53"/>
      <c r="N48" s="53"/>
      <c r="O48" s="53"/>
      <c r="P48" s="53"/>
      <c r="Q48" s="53"/>
      <c r="R48" s="53"/>
      <c r="S48" s="53"/>
      <c r="T48" s="53"/>
      <c r="U48" s="53"/>
      <c r="V48" s="53"/>
      <c r="W48" s="53"/>
      <c r="X48" s="53"/>
      <c r="Y48" s="53"/>
      <c r="Z48" s="53"/>
      <c r="AA48" s="53"/>
      <c r="AB48" s="53"/>
    </row>
    <row r="49" ht="32.25" customHeight="1">
      <c r="A49" s="77"/>
      <c r="B49" s="78">
        <f t="shared" si="10"/>
        <v>39</v>
      </c>
      <c r="C49" s="79" t="s">
        <v>143</v>
      </c>
      <c r="D49" s="58"/>
      <c r="E49" s="80"/>
      <c r="F49" s="36"/>
      <c r="G49" s="46">
        <f t="shared" si="1"/>
        <v>0</v>
      </c>
      <c r="H49" s="53"/>
      <c r="I49" s="53"/>
      <c r="J49" s="53"/>
      <c r="K49" s="53"/>
      <c r="L49" s="53"/>
      <c r="M49" s="53"/>
      <c r="N49" s="53"/>
      <c r="O49" s="53"/>
      <c r="P49" s="53"/>
      <c r="Q49" s="53"/>
      <c r="R49" s="53"/>
      <c r="S49" s="53"/>
      <c r="T49" s="53"/>
      <c r="U49" s="53"/>
      <c r="V49" s="53"/>
      <c r="W49" s="53"/>
      <c r="X49" s="53"/>
      <c r="Y49" s="53"/>
      <c r="Z49" s="53"/>
      <c r="AA49" s="53"/>
      <c r="AB49" s="53"/>
    </row>
    <row r="50" ht="32.25" customHeight="1">
      <c r="A50" s="83"/>
      <c r="B50" s="78">
        <f t="shared" si="10"/>
        <v>40</v>
      </c>
      <c r="C50" s="79" t="s">
        <v>144</v>
      </c>
      <c r="D50" s="58"/>
      <c r="E50" s="80"/>
      <c r="F50" s="36"/>
      <c r="G50" s="46">
        <f t="shared" si="1"/>
        <v>0</v>
      </c>
      <c r="H50" s="53"/>
      <c r="I50" s="53"/>
      <c r="J50" s="53"/>
      <c r="K50" s="53"/>
      <c r="L50" s="53"/>
      <c r="M50" s="53"/>
      <c r="N50" s="53"/>
      <c r="O50" s="53"/>
      <c r="P50" s="53"/>
      <c r="Q50" s="53"/>
      <c r="R50" s="53"/>
      <c r="S50" s="53"/>
      <c r="T50" s="53"/>
      <c r="U50" s="53"/>
      <c r="V50" s="53"/>
      <c r="W50" s="53"/>
      <c r="X50" s="53"/>
      <c r="Y50" s="53"/>
      <c r="Z50" s="53"/>
      <c r="AA50" s="53"/>
      <c r="AB50" s="53"/>
    </row>
    <row r="51" ht="32.25" customHeight="1">
      <c r="A51" s="77"/>
      <c r="B51" s="78">
        <f t="shared" si="10"/>
        <v>41</v>
      </c>
      <c r="C51" s="79" t="s">
        <v>145</v>
      </c>
      <c r="D51" s="58"/>
      <c r="E51" s="80"/>
      <c r="F51" s="36"/>
      <c r="G51" s="46">
        <f t="shared" si="1"/>
        <v>0</v>
      </c>
      <c r="H51" s="53"/>
      <c r="I51" s="53"/>
      <c r="J51" s="53"/>
      <c r="K51" s="53"/>
      <c r="L51" s="53"/>
      <c r="M51" s="53"/>
      <c r="N51" s="53"/>
      <c r="O51" s="53"/>
      <c r="P51" s="53"/>
      <c r="Q51" s="53"/>
      <c r="R51" s="53"/>
      <c r="S51" s="53"/>
      <c r="T51" s="53"/>
      <c r="U51" s="53"/>
      <c r="V51" s="53"/>
      <c r="W51" s="53"/>
      <c r="X51" s="53"/>
      <c r="Y51" s="53"/>
      <c r="Z51" s="53"/>
      <c r="AA51" s="53"/>
      <c r="AB51" s="53"/>
    </row>
    <row r="52" ht="32.25" customHeight="1">
      <c r="A52" s="77"/>
      <c r="B52" s="78">
        <f t="shared" si="10"/>
        <v>42</v>
      </c>
      <c r="C52" s="79" t="s">
        <v>146</v>
      </c>
      <c r="D52" s="58"/>
      <c r="E52" s="78"/>
      <c r="F52" s="36"/>
      <c r="G52" s="46">
        <f t="shared" si="1"/>
        <v>0</v>
      </c>
      <c r="H52" s="53"/>
      <c r="I52" s="53"/>
      <c r="J52" s="53"/>
      <c r="K52" s="53"/>
      <c r="L52" s="53"/>
      <c r="M52" s="53"/>
      <c r="N52" s="53"/>
      <c r="O52" s="53"/>
      <c r="P52" s="53"/>
      <c r="Q52" s="53"/>
      <c r="R52" s="53"/>
      <c r="S52" s="53"/>
      <c r="T52" s="53"/>
      <c r="U52" s="53"/>
      <c r="V52" s="53"/>
      <c r="W52" s="53"/>
      <c r="X52" s="53"/>
      <c r="Y52" s="53"/>
      <c r="Z52" s="53"/>
      <c r="AA52" s="53"/>
      <c r="AB52" s="53"/>
    </row>
    <row r="53" ht="32.25" customHeight="1">
      <c r="A53" s="77"/>
      <c r="B53" s="78">
        <f t="shared" si="10"/>
        <v>43</v>
      </c>
      <c r="C53" s="79" t="s">
        <v>147</v>
      </c>
      <c r="D53" s="58"/>
      <c r="E53" s="80"/>
      <c r="F53" s="36"/>
      <c r="G53" s="46">
        <f t="shared" si="1"/>
        <v>0</v>
      </c>
      <c r="H53" s="53"/>
      <c r="I53" s="53"/>
      <c r="J53" s="53"/>
      <c r="K53" s="53"/>
      <c r="L53" s="53"/>
      <c r="M53" s="53"/>
      <c r="N53" s="53"/>
      <c r="O53" s="53"/>
      <c r="P53" s="53"/>
      <c r="Q53" s="53"/>
      <c r="R53" s="53"/>
      <c r="S53" s="53"/>
      <c r="T53" s="53"/>
      <c r="U53" s="53"/>
      <c r="V53" s="53"/>
      <c r="W53" s="53"/>
      <c r="X53" s="53"/>
      <c r="Y53" s="53"/>
      <c r="Z53" s="53"/>
      <c r="AA53" s="53"/>
      <c r="AB53" s="53"/>
    </row>
    <row r="54" ht="32.25" customHeight="1">
      <c r="A54" s="77"/>
      <c r="B54" s="78">
        <f t="shared" si="10"/>
        <v>44</v>
      </c>
      <c r="C54" s="79" t="s">
        <v>148</v>
      </c>
      <c r="D54" s="58"/>
      <c r="E54" s="80"/>
      <c r="F54" s="36"/>
      <c r="G54" s="46">
        <f t="shared" si="1"/>
        <v>0</v>
      </c>
      <c r="H54" s="53"/>
      <c r="I54" s="53"/>
      <c r="J54" s="53"/>
      <c r="K54" s="53"/>
      <c r="L54" s="53"/>
      <c r="M54" s="53"/>
      <c r="N54" s="53"/>
      <c r="O54" s="53"/>
      <c r="P54" s="53"/>
      <c r="Q54" s="53"/>
      <c r="R54" s="53"/>
      <c r="S54" s="53"/>
      <c r="T54" s="53"/>
      <c r="U54" s="53"/>
      <c r="V54" s="53"/>
      <c r="W54" s="53"/>
      <c r="X54" s="53"/>
      <c r="Y54" s="53"/>
      <c r="Z54" s="53"/>
      <c r="AA54" s="53"/>
      <c r="AB54" s="53"/>
    </row>
    <row r="55" ht="32.25" customHeight="1">
      <c r="A55" s="77"/>
      <c r="B55" s="78">
        <f t="shared" si="10"/>
        <v>45</v>
      </c>
      <c r="C55" s="79" t="s">
        <v>149</v>
      </c>
      <c r="D55" s="58"/>
      <c r="E55" s="80"/>
      <c r="F55" s="36"/>
      <c r="G55" s="46">
        <f t="shared" si="1"/>
        <v>0</v>
      </c>
      <c r="H55" s="53"/>
      <c r="I55" s="53"/>
      <c r="J55" s="53"/>
      <c r="K55" s="53"/>
      <c r="L55" s="53"/>
      <c r="M55" s="53"/>
      <c r="N55" s="53"/>
      <c r="O55" s="53"/>
      <c r="P55" s="53"/>
      <c r="Q55" s="53"/>
      <c r="R55" s="53"/>
      <c r="S55" s="53"/>
      <c r="T55" s="53"/>
      <c r="U55" s="53"/>
      <c r="V55" s="53"/>
      <c r="W55" s="53"/>
      <c r="X55" s="53"/>
      <c r="Y55" s="53"/>
      <c r="Z55" s="53"/>
      <c r="AA55" s="53"/>
      <c r="AB55" s="53"/>
    </row>
    <row r="56" ht="36.0" customHeight="1">
      <c r="A56" s="77"/>
      <c r="B56" s="78">
        <f t="shared" si="10"/>
        <v>46</v>
      </c>
      <c r="C56" s="79" t="s">
        <v>150</v>
      </c>
      <c r="D56" s="58"/>
      <c r="E56" s="80"/>
      <c r="F56" s="36"/>
      <c r="G56" s="46">
        <f t="shared" si="1"/>
        <v>0</v>
      </c>
      <c r="H56" s="53"/>
      <c r="I56" s="53"/>
      <c r="J56" s="53"/>
      <c r="K56" s="53"/>
      <c r="L56" s="53"/>
      <c r="M56" s="53"/>
      <c r="N56" s="53"/>
      <c r="O56" s="53"/>
      <c r="P56" s="53"/>
      <c r="Q56" s="53"/>
      <c r="R56" s="53"/>
      <c r="S56" s="53"/>
      <c r="T56" s="53"/>
      <c r="U56" s="53"/>
      <c r="V56" s="53"/>
      <c r="W56" s="53"/>
      <c r="X56" s="53"/>
      <c r="Y56" s="53"/>
      <c r="Z56" s="53"/>
      <c r="AA56" s="53"/>
      <c r="AB56" s="53"/>
    </row>
    <row r="57" ht="32.25" customHeight="1">
      <c r="A57" s="77"/>
      <c r="B57" s="78">
        <f t="shared" si="10"/>
        <v>47</v>
      </c>
      <c r="C57" s="79" t="s">
        <v>151</v>
      </c>
      <c r="D57" s="58"/>
      <c r="E57" s="78"/>
      <c r="F57" s="36"/>
      <c r="G57" s="46">
        <f t="shared" si="1"/>
        <v>0</v>
      </c>
      <c r="H57" s="53"/>
      <c r="I57" s="53"/>
      <c r="J57" s="53"/>
      <c r="K57" s="53"/>
      <c r="L57" s="53"/>
      <c r="M57" s="53"/>
      <c r="N57" s="53"/>
      <c r="O57" s="53"/>
      <c r="P57" s="53"/>
      <c r="Q57" s="53"/>
      <c r="R57" s="53"/>
      <c r="S57" s="53"/>
      <c r="T57" s="53"/>
      <c r="U57" s="53"/>
      <c r="V57" s="53"/>
      <c r="W57" s="53"/>
      <c r="X57" s="53"/>
      <c r="Y57" s="53"/>
      <c r="Z57" s="53"/>
      <c r="AA57" s="53"/>
      <c r="AB57" s="53"/>
    </row>
    <row r="58" ht="32.25" customHeight="1">
      <c r="A58" s="83"/>
      <c r="B58" s="78">
        <f t="shared" si="10"/>
        <v>48</v>
      </c>
      <c r="C58" s="79" t="s">
        <v>152</v>
      </c>
      <c r="D58" s="58"/>
      <c r="E58" s="80"/>
      <c r="F58" s="36"/>
      <c r="G58" s="46">
        <f t="shared" si="1"/>
        <v>0</v>
      </c>
      <c r="H58" s="53"/>
      <c r="I58" s="53"/>
      <c r="J58" s="53"/>
      <c r="K58" s="53"/>
      <c r="L58" s="53"/>
      <c r="M58" s="53"/>
      <c r="N58" s="53"/>
      <c r="O58" s="53"/>
      <c r="P58" s="53"/>
      <c r="Q58" s="53"/>
      <c r="R58" s="53"/>
      <c r="S58" s="53"/>
      <c r="T58" s="53"/>
      <c r="U58" s="53"/>
      <c r="V58" s="53"/>
      <c r="W58" s="53"/>
      <c r="X58" s="53"/>
      <c r="Y58" s="53"/>
      <c r="Z58" s="53"/>
      <c r="AA58" s="53"/>
      <c r="AB58" s="53"/>
    </row>
    <row r="59" ht="32.25" customHeight="1">
      <c r="A59" s="77"/>
      <c r="B59" s="78">
        <f t="shared" si="10"/>
        <v>49</v>
      </c>
      <c r="C59" s="79" t="s">
        <v>153</v>
      </c>
      <c r="D59" s="58"/>
      <c r="E59" s="80"/>
      <c r="F59" s="36"/>
      <c r="G59" s="46">
        <f t="shared" si="1"/>
        <v>0</v>
      </c>
      <c r="H59" s="53"/>
      <c r="I59" s="53"/>
      <c r="J59" s="53"/>
      <c r="K59" s="53"/>
      <c r="L59" s="53"/>
      <c r="M59" s="53"/>
      <c r="N59" s="53"/>
      <c r="O59" s="53"/>
      <c r="P59" s="53"/>
      <c r="Q59" s="53"/>
      <c r="R59" s="53"/>
      <c r="S59" s="53"/>
      <c r="T59" s="53"/>
      <c r="U59" s="53"/>
      <c r="V59" s="53"/>
      <c r="W59" s="53"/>
      <c r="X59" s="53"/>
      <c r="Y59" s="53"/>
      <c r="Z59" s="53"/>
      <c r="AA59" s="53"/>
      <c r="AB59" s="53"/>
    </row>
    <row r="60" ht="39.0" customHeight="1">
      <c r="A60" s="77"/>
      <c r="B60" s="78">
        <f t="shared" si="10"/>
        <v>50</v>
      </c>
      <c r="C60" s="79" t="s">
        <v>154</v>
      </c>
      <c r="D60" s="58"/>
      <c r="E60" s="80"/>
      <c r="F60" s="36"/>
      <c r="G60" s="46">
        <f t="shared" si="1"/>
        <v>0</v>
      </c>
      <c r="H60" s="53"/>
      <c r="I60" s="53"/>
      <c r="J60" s="53"/>
      <c r="K60" s="53"/>
      <c r="L60" s="53"/>
      <c r="M60" s="53"/>
      <c r="N60" s="53"/>
      <c r="O60" s="53"/>
      <c r="P60" s="53"/>
      <c r="Q60" s="53"/>
      <c r="R60" s="53"/>
      <c r="S60" s="53"/>
      <c r="T60" s="53"/>
      <c r="U60" s="53"/>
      <c r="V60" s="53"/>
      <c r="W60" s="53"/>
      <c r="X60" s="53"/>
      <c r="Y60" s="53"/>
      <c r="Z60" s="53"/>
      <c r="AA60" s="53"/>
      <c r="AB60" s="53"/>
    </row>
    <row r="61" ht="32.25" customHeight="1">
      <c r="A61" s="77"/>
      <c r="B61" s="78">
        <f t="shared" si="10"/>
        <v>51</v>
      </c>
      <c r="C61" s="79" t="s">
        <v>155</v>
      </c>
      <c r="D61" s="58"/>
      <c r="E61" s="80"/>
      <c r="F61" s="36"/>
      <c r="G61" s="46">
        <f t="shared" si="1"/>
        <v>0</v>
      </c>
      <c r="H61" s="53"/>
      <c r="I61" s="53"/>
      <c r="J61" s="53"/>
      <c r="K61" s="53"/>
      <c r="L61" s="53"/>
      <c r="M61" s="53"/>
      <c r="N61" s="53"/>
      <c r="O61" s="53"/>
      <c r="P61" s="53"/>
      <c r="Q61" s="53"/>
      <c r="R61" s="53"/>
      <c r="S61" s="53"/>
      <c r="T61" s="53"/>
      <c r="U61" s="53"/>
      <c r="V61" s="53"/>
      <c r="W61" s="53"/>
      <c r="X61" s="53"/>
      <c r="Y61" s="53"/>
      <c r="Z61" s="53"/>
      <c r="AA61" s="53"/>
      <c r="AB61" s="53"/>
    </row>
    <row r="62" ht="32.25" customHeight="1">
      <c r="A62" s="77"/>
      <c r="B62" s="78">
        <f t="shared" si="10"/>
        <v>52</v>
      </c>
      <c r="C62" s="79" t="s">
        <v>156</v>
      </c>
      <c r="D62" s="58"/>
      <c r="E62" s="80"/>
      <c r="F62" s="36"/>
      <c r="G62" s="46">
        <f t="shared" si="1"/>
        <v>0</v>
      </c>
      <c r="H62" s="53"/>
      <c r="I62" s="53"/>
      <c r="J62" s="53"/>
      <c r="K62" s="53"/>
      <c r="L62" s="53"/>
      <c r="M62" s="53"/>
      <c r="N62" s="53"/>
      <c r="O62" s="53"/>
      <c r="P62" s="53"/>
      <c r="Q62" s="53"/>
      <c r="R62" s="53"/>
      <c r="S62" s="53"/>
      <c r="T62" s="53"/>
      <c r="U62" s="53"/>
      <c r="V62" s="53"/>
      <c r="W62" s="53"/>
      <c r="X62" s="53"/>
      <c r="Y62" s="53"/>
      <c r="Z62" s="53"/>
      <c r="AA62" s="53"/>
      <c r="AB62" s="53"/>
    </row>
    <row r="63" ht="32.25" customHeight="1">
      <c r="A63" s="77"/>
      <c r="B63" s="78">
        <f t="shared" si="10"/>
        <v>53</v>
      </c>
      <c r="C63" s="79" t="s">
        <v>157</v>
      </c>
      <c r="D63" s="58"/>
      <c r="E63" s="80"/>
      <c r="F63" s="36"/>
      <c r="G63" s="46">
        <f t="shared" si="1"/>
        <v>0</v>
      </c>
      <c r="H63" s="53"/>
      <c r="I63" s="53"/>
      <c r="J63" s="53"/>
      <c r="K63" s="53"/>
      <c r="L63" s="53"/>
      <c r="M63" s="53"/>
      <c r="N63" s="53"/>
      <c r="O63" s="53"/>
      <c r="P63" s="53"/>
      <c r="Q63" s="53"/>
      <c r="R63" s="53"/>
      <c r="S63" s="53"/>
      <c r="T63" s="53"/>
      <c r="U63" s="53"/>
      <c r="V63" s="53"/>
      <c r="W63" s="53"/>
      <c r="X63" s="53"/>
      <c r="Y63" s="53"/>
      <c r="Z63" s="53"/>
      <c r="AA63" s="53"/>
      <c r="AB63" s="53"/>
    </row>
    <row r="64" ht="32.25" customHeight="1">
      <c r="A64" s="77"/>
      <c r="B64" s="78">
        <f t="shared" si="10"/>
        <v>54</v>
      </c>
      <c r="C64" s="79" t="s">
        <v>158</v>
      </c>
      <c r="D64" s="58"/>
      <c r="E64" s="80"/>
      <c r="F64" s="36"/>
      <c r="G64" s="46">
        <f t="shared" si="1"/>
        <v>0</v>
      </c>
      <c r="H64" s="53"/>
      <c r="I64" s="53"/>
      <c r="J64" s="53"/>
      <c r="K64" s="53"/>
      <c r="L64" s="53"/>
      <c r="M64" s="53"/>
      <c r="N64" s="53"/>
      <c r="O64" s="53"/>
      <c r="P64" s="53"/>
      <c r="Q64" s="53"/>
      <c r="R64" s="53"/>
      <c r="S64" s="53"/>
      <c r="T64" s="53"/>
      <c r="U64" s="53"/>
      <c r="V64" s="53"/>
      <c r="W64" s="53"/>
      <c r="X64" s="53"/>
      <c r="Y64" s="53"/>
      <c r="Z64" s="53"/>
      <c r="AA64" s="53"/>
      <c r="AB64" s="53"/>
    </row>
    <row r="65" ht="32.25" customHeight="1">
      <c r="A65" s="77"/>
      <c r="B65" s="78">
        <f t="shared" si="10"/>
        <v>55</v>
      </c>
      <c r="C65" s="79" t="s">
        <v>159</v>
      </c>
      <c r="D65" s="58"/>
      <c r="E65" s="80"/>
      <c r="F65" s="36"/>
      <c r="G65" s="46">
        <f t="shared" si="1"/>
        <v>0</v>
      </c>
      <c r="H65" s="53"/>
      <c r="I65" s="53"/>
      <c r="J65" s="53"/>
      <c r="K65" s="53"/>
      <c r="L65" s="53"/>
      <c r="M65" s="53"/>
      <c r="N65" s="53"/>
      <c r="O65" s="53"/>
      <c r="P65" s="53"/>
      <c r="Q65" s="53"/>
      <c r="R65" s="53"/>
      <c r="S65" s="53"/>
      <c r="T65" s="53"/>
      <c r="U65" s="53"/>
      <c r="V65" s="53"/>
      <c r="W65" s="53"/>
      <c r="X65" s="53"/>
      <c r="Y65" s="53"/>
      <c r="Z65" s="53"/>
      <c r="AA65" s="53"/>
      <c r="AB65" s="53"/>
    </row>
    <row r="66" ht="32.25" customHeight="1">
      <c r="A66" s="83"/>
      <c r="B66" s="78">
        <f t="shared" si="10"/>
        <v>56</v>
      </c>
      <c r="C66" s="79" t="s">
        <v>160</v>
      </c>
      <c r="D66" s="58"/>
      <c r="E66" s="80"/>
      <c r="F66" s="36"/>
      <c r="G66" s="46">
        <f t="shared" si="1"/>
        <v>0</v>
      </c>
      <c r="H66" s="53"/>
      <c r="I66" s="53"/>
      <c r="J66" s="53"/>
      <c r="K66" s="53"/>
      <c r="L66" s="53"/>
      <c r="M66" s="53"/>
      <c r="N66" s="53"/>
      <c r="O66" s="53"/>
      <c r="P66" s="53"/>
      <c r="Q66" s="53"/>
      <c r="R66" s="53"/>
      <c r="S66" s="53"/>
      <c r="T66" s="53"/>
      <c r="U66" s="53"/>
      <c r="V66" s="53"/>
      <c r="W66" s="53"/>
      <c r="X66" s="53"/>
      <c r="Y66" s="53"/>
      <c r="Z66" s="53"/>
      <c r="AA66" s="53"/>
      <c r="AB66" s="53"/>
    </row>
    <row r="67" ht="32.25" customHeight="1">
      <c r="A67" s="77"/>
      <c r="B67" s="78">
        <f t="shared" si="10"/>
        <v>57</v>
      </c>
      <c r="C67" s="79" t="s">
        <v>161</v>
      </c>
      <c r="D67" s="58"/>
      <c r="E67" s="80"/>
      <c r="F67" s="36"/>
      <c r="G67" s="46">
        <f t="shared" si="1"/>
        <v>0</v>
      </c>
      <c r="H67" s="53"/>
      <c r="I67" s="53"/>
      <c r="J67" s="53"/>
      <c r="K67" s="53"/>
      <c r="L67" s="53"/>
      <c r="M67" s="53"/>
      <c r="N67" s="53"/>
      <c r="O67" s="53"/>
      <c r="P67" s="53"/>
      <c r="Q67" s="53"/>
      <c r="R67" s="53"/>
      <c r="S67" s="53"/>
      <c r="T67" s="53"/>
      <c r="U67" s="53"/>
      <c r="V67" s="53"/>
      <c r="W67" s="53"/>
      <c r="X67" s="53"/>
      <c r="Y67" s="53"/>
      <c r="Z67" s="53"/>
      <c r="AA67" s="53"/>
      <c r="AB67" s="53"/>
    </row>
    <row r="68" ht="40.5" customHeight="1">
      <c r="A68" s="77"/>
      <c r="B68" s="78">
        <f t="shared" si="10"/>
        <v>58</v>
      </c>
      <c r="C68" s="79" t="s">
        <v>162</v>
      </c>
      <c r="D68" s="58"/>
      <c r="E68" s="80"/>
      <c r="F68" s="36"/>
      <c r="G68" s="46">
        <f t="shared" si="1"/>
        <v>0</v>
      </c>
      <c r="H68" s="53"/>
      <c r="I68" s="53"/>
      <c r="J68" s="53"/>
      <c r="K68" s="53"/>
      <c r="L68" s="53"/>
      <c r="M68" s="53"/>
      <c r="N68" s="53"/>
      <c r="O68" s="53"/>
      <c r="P68" s="53"/>
      <c r="Q68" s="53"/>
      <c r="R68" s="53"/>
      <c r="S68" s="53"/>
      <c r="T68" s="53"/>
      <c r="U68" s="53"/>
      <c r="V68" s="53"/>
      <c r="W68" s="53"/>
      <c r="X68" s="53"/>
      <c r="Y68" s="53"/>
      <c r="Z68" s="53"/>
      <c r="AA68" s="53"/>
      <c r="AB68" s="53"/>
    </row>
    <row r="69" ht="32.25" customHeight="1">
      <c r="A69" s="77"/>
      <c r="B69" s="78">
        <f t="shared" si="10"/>
        <v>59</v>
      </c>
      <c r="C69" s="79" t="s">
        <v>163</v>
      </c>
      <c r="D69" s="58"/>
      <c r="E69" s="80"/>
      <c r="F69" s="36"/>
      <c r="G69" s="46">
        <f t="shared" si="1"/>
        <v>0</v>
      </c>
      <c r="H69" s="53"/>
      <c r="I69" s="53"/>
      <c r="J69" s="53"/>
      <c r="K69" s="53"/>
      <c r="L69" s="53"/>
      <c r="M69" s="53"/>
      <c r="N69" s="53"/>
      <c r="O69" s="53"/>
      <c r="P69" s="53"/>
      <c r="Q69" s="53"/>
      <c r="R69" s="53"/>
      <c r="S69" s="53"/>
      <c r="T69" s="53"/>
      <c r="U69" s="53"/>
      <c r="V69" s="53"/>
      <c r="W69" s="53"/>
      <c r="X69" s="53"/>
      <c r="Y69" s="53"/>
      <c r="Z69" s="53"/>
      <c r="AA69" s="53"/>
      <c r="AB69" s="53"/>
    </row>
    <row r="70" ht="32.25" customHeight="1">
      <c r="A70" s="77"/>
      <c r="B70" s="78">
        <f t="shared" si="10"/>
        <v>60</v>
      </c>
      <c r="C70" s="79" t="s">
        <v>164</v>
      </c>
      <c r="D70" s="58"/>
      <c r="E70" s="80"/>
      <c r="F70" s="36"/>
      <c r="G70" s="46">
        <f t="shared" si="1"/>
        <v>0</v>
      </c>
      <c r="H70" s="53"/>
      <c r="I70" s="53"/>
      <c r="J70" s="53"/>
      <c r="K70" s="53"/>
      <c r="L70" s="53"/>
      <c r="M70" s="53"/>
      <c r="N70" s="53"/>
      <c r="O70" s="53"/>
      <c r="P70" s="53"/>
      <c r="Q70" s="53"/>
      <c r="R70" s="53"/>
      <c r="S70" s="53"/>
      <c r="T70" s="53"/>
      <c r="U70" s="53"/>
      <c r="V70" s="53"/>
      <c r="W70" s="53"/>
      <c r="X70" s="53"/>
      <c r="Y70" s="53"/>
      <c r="Z70" s="53"/>
      <c r="AA70" s="53"/>
      <c r="AB70" s="53"/>
    </row>
    <row r="71" ht="32.25" customHeight="1">
      <c r="A71" s="77"/>
      <c r="B71" s="78">
        <f t="shared" si="10"/>
        <v>61</v>
      </c>
      <c r="C71" s="84" t="s">
        <v>165</v>
      </c>
      <c r="D71" s="58"/>
      <c r="E71" s="80"/>
      <c r="F71" s="36"/>
      <c r="G71" s="46">
        <f t="shared" si="1"/>
        <v>0</v>
      </c>
      <c r="H71" s="53"/>
      <c r="I71" s="53"/>
      <c r="J71" s="53"/>
      <c r="K71" s="53"/>
      <c r="L71" s="53"/>
      <c r="M71" s="53"/>
      <c r="N71" s="53"/>
      <c r="O71" s="53"/>
      <c r="P71" s="53"/>
      <c r="Q71" s="53"/>
      <c r="R71" s="53"/>
      <c r="S71" s="53"/>
      <c r="T71" s="53"/>
      <c r="U71" s="53"/>
      <c r="V71" s="53"/>
      <c r="W71" s="53"/>
      <c r="X71" s="53"/>
      <c r="Y71" s="53"/>
      <c r="Z71" s="53"/>
      <c r="AA71" s="53"/>
      <c r="AB71" s="53"/>
    </row>
    <row r="72" ht="32.25" customHeight="1">
      <c r="A72" s="77"/>
      <c r="B72" s="78">
        <f t="shared" si="10"/>
        <v>62</v>
      </c>
      <c r="C72" s="79" t="s">
        <v>166</v>
      </c>
      <c r="D72" s="58"/>
      <c r="E72" s="80"/>
      <c r="F72" s="36"/>
      <c r="G72" s="46">
        <f t="shared" si="1"/>
        <v>0</v>
      </c>
      <c r="H72" s="53"/>
      <c r="I72" s="53"/>
      <c r="J72" s="53"/>
      <c r="K72" s="53"/>
      <c r="L72" s="53"/>
      <c r="M72" s="53"/>
      <c r="N72" s="53"/>
      <c r="O72" s="53"/>
      <c r="P72" s="53"/>
      <c r="Q72" s="53"/>
      <c r="R72" s="53"/>
      <c r="S72" s="53"/>
      <c r="T72" s="53"/>
      <c r="U72" s="53"/>
      <c r="V72" s="53"/>
      <c r="W72" s="53"/>
      <c r="X72" s="53"/>
      <c r="Y72" s="53"/>
      <c r="Z72" s="53"/>
      <c r="AA72" s="53"/>
      <c r="AB72" s="53"/>
    </row>
    <row r="73" ht="32.25" customHeight="1">
      <c r="A73" s="77"/>
      <c r="B73" s="78">
        <f t="shared" si="10"/>
        <v>63</v>
      </c>
      <c r="C73" s="79" t="s">
        <v>167</v>
      </c>
      <c r="D73" s="58"/>
      <c r="E73" s="80"/>
      <c r="F73" s="36"/>
      <c r="G73" s="46">
        <f t="shared" si="1"/>
        <v>0</v>
      </c>
      <c r="H73" s="53"/>
      <c r="I73" s="53"/>
      <c r="J73" s="53"/>
      <c r="K73" s="53"/>
      <c r="L73" s="53"/>
      <c r="M73" s="53"/>
      <c r="N73" s="53"/>
      <c r="O73" s="53"/>
      <c r="P73" s="53"/>
      <c r="Q73" s="53"/>
      <c r="R73" s="53"/>
      <c r="S73" s="53"/>
      <c r="T73" s="53"/>
      <c r="U73" s="53"/>
      <c r="V73" s="53"/>
      <c r="W73" s="53"/>
      <c r="X73" s="53"/>
      <c r="Y73" s="53"/>
      <c r="Z73" s="53"/>
      <c r="AA73" s="53"/>
      <c r="AB73" s="53"/>
    </row>
    <row r="74" ht="32.25" customHeight="1">
      <c r="A74" s="83"/>
      <c r="B74" s="78">
        <f t="shared" si="10"/>
        <v>64</v>
      </c>
      <c r="C74" s="79" t="s">
        <v>168</v>
      </c>
      <c r="D74" s="58"/>
      <c r="E74" s="78"/>
      <c r="F74" s="36"/>
      <c r="G74" s="46">
        <f t="shared" si="1"/>
        <v>0</v>
      </c>
      <c r="H74" s="53"/>
      <c r="I74" s="53"/>
      <c r="J74" s="53"/>
      <c r="K74" s="53"/>
      <c r="L74" s="53"/>
      <c r="M74" s="53"/>
      <c r="N74" s="53"/>
      <c r="O74" s="53"/>
      <c r="P74" s="53"/>
      <c r="Q74" s="53"/>
      <c r="R74" s="53"/>
      <c r="S74" s="53"/>
      <c r="T74" s="53"/>
      <c r="U74" s="53"/>
      <c r="V74" s="53"/>
      <c r="W74" s="53"/>
      <c r="X74" s="53"/>
      <c r="Y74" s="53"/>
      <c r="Z74" s="53"/>
      <c r="AA74" s="53"/>
      <c r="AB74" s="53"/>
    </row>
    <row r="75" ht="32.25" customHeight="1">
      <c r="A75" s="77"/>
      <c r="B75" s="78">
        <f t="shared" si="10"/>
        <v>65</v>
      </c>
      <c r="C75" s="79" t="s">
        <v>169</v>
      </c>
      <c r="D75" s="58"/>
      <c r="E75" s="80"/>
      <c r="F75" s="36"/>
      <c r="G75" s="46">
        <f t="shared" si="1"/>
        <v>0</v>
      </c>
      <c r="H75" s="53"/>
      <c r="I75" s="53"/>
      <c r="J75" s="53"/>
      <c r="K75" s="53"/>
      <c r="L75" s="53"/>
      <c r="M75" s="53"/>
      <c r="N75" s="53"/>
      <c r="O75" s="53"/>
      <c r="P75" s="53"/>
      <c r="Q75" s="53"/>
      <c r="R75" s="53"/>
      <c r="S75" s="53"/>
      <c r="T75" s="53"/>
      <c r="U75" s="53"/>
      <c r="V75" s="53"/>
      <c r="W75" s="53"/>
      <c r="X75" s="53"/>
      <c r="Y75" s="53"/>
      <c r="Z75" s="53"/>
      <c r="AA75" s="53"/>
      <c r="AB75" s="53"/>
    </row>
    <row r="76" ht="32.25" customHeight="1">
      <c r="A76" s="77"/>
      <c r="B76" s="78">
        <f t="shared" si="10"/>
        <v>66</v>
      </c>
      <c r="C76" s="79" t="s">
        <v>170</v>
      </c>
      <c r="D76" s="58"/>
      <c r="E76" s="80"/>
      <c r="F76" s="36"/>
      <c r="G76" s="46">
        <f t="shared" si="1"/>
        <v>0</v>
      </c>
      <c r="H76" s="53"/>
      <c r="I76" s="53"/>
      <c r="J76" s="53"/>
      <c r="K76" s="53"/>
      <c r="L76" s="53"/>
      <c r="M76" s="53"/>
      <c r="N76" s="53"/>
      <c r="O76" s="53"/>
      <c r="P76" s="53"/>
      <c r="Q76" s="53"/>
      <c r="R76" s="53"/>
      <c r="S76" s="53"/>
      <c r="T76" s="53"/>
      <c r="U76" s="53"/>
      <c r="V76" s="53"/>
      <c r="W76" s="53"/>
      <c r="X76" s="53"/>
      <c r="Y76" s="53"/>
      <c r="Z76" s="53"/>
      <c r="AA76" s="53"/>
      <c r="AB76" s="53"/>
    </row>
    <row r="77" ht="32.25" customHeight="1">
      <c r="A77" s="77"/>
      <c r="B77" s="78">
        <f t="shared" si="10"/>
        <v>67</v>
      </c>
      <c r="C77" s="79" t="s">
        <v>171</v>
      </c>
      <c r="D77" s="58"/>
      <c r="E77" s="78"/>
      <c r="F77" s="36"/>
      <c r="G77" s="46">
        <f t="shared" si="1"/>
        <v>0</v>
      </c>
      <c r="H77" s="53"/>
      <c r="I77" s="53"/>
      <c r="J77" s="53"/>
      <c r="K77" s="53"/>
      <c r="L77" s="53"/>
      <c r="M77" s="53"/>
      <c r="N77" s="53"/>
      <c r="O77" s="53"/>
      <c r="P77" s="53"/>
      <c r="Q77" s="53"/>
      <c r="R77" s="53"/>
      <c r="S77" s="53"/>
      <c r="T77" s="53"/>
      <c r="U77" s="53"/>
      <c r="V77" s="53"/>
      <c r="W77" s="53"/>
      <c r="X77" s="53"/>
      <c r="Y77" s="53"/>
      <c r="Z77" s="53"/>
      <c r="AA77" s="53"/>
      <c r="AB77" s="53"/>
    </row>
    <row r="78" ht="32.25" customHeight="1">
      <c r="A78" s="77"/>
      <c r="B78" s="78">
        <f t="shared" si="10"/>
        <v>68</v>
      </c>
      <c r="C78" s="79" t="s">
        <v>172</v>
      </c>
      <c r="D78" s="58"/>
      <c r="E78" s="80"/>
      <c r="F78" s="36"/>
      <c r="G78" s="46">
        <f t="shared" si="1"/>
        <v>0</v>
      </c>
      <c r="H78" s="53"/>
      <c r="I78" s="53"/>
      <c r="J78" s="53"/>
      <c r="K78" s="53"/>
      <c r="L78" s="53"/>
      <c r="M78" s="53"/>
      <c r="N78" s="53"/>
      <c r="O78" s="53"/>
      <c r="P78" s="53"/>
      <c r="Q78" s="53"/>
      <c r="R78" s="53"/>
      <c r="S78" s="53"/>
      <c r="T78" s="53"/>
      <c r="U78" s="53"/>
      <c r="V78" s="53"/>
      <c r="W78" s="53"/>
      <c r="X78" s="53"/>
      <c r="Y78" s="53"/>
      <c r="Z78" s="53"/>
      <c r="AA78" s="53"/>
      <c r="AB78" s="53"/>
    </row>
    <row r="79" ht="32.25" customHeight="1">
      <c r="A79" s="77"/>
      <c r="B79" s="78">
        <f t="shared" si="10"/>
        <v>69</v>
      </c>
      <c r="C79" s="79" t="s">
        <v>173</v>
      </c>
      <c r="D79" s="58"/>
      <c r="E79" s="78"/>
      <c r="F79" s="36"/>
      <c r="G79" s="46">
        <f t="shared" si="1"/>
        <v>0</v>
      </c>
      <c r="H79" s="53"/>
      <c r="I79" s="53"/>
      <c r="J79" s="53"/>
      <c r="K79" s="53"/>
      <c r="L79" s="53"/>
      <c r="M79" s="53"/>
      <c r="N79" s="53"/>
      <c r="O79" s="53"/>
      <c r="P79" s="53"/>
      <c r="Q79" s="53"/>
      <c r="R79" s="53"/>
      <c r="S79" s="53"/>
      <c r="T79" s="53"/>
      <c r="U79" s="53"/>
      <c r="V79" s="53"/>
      <c r="W79" s="53"/>
      <c r="X79" s="53"/>
      <c r="Y79" s="53"/>
      <c r="Z79" s="53"/>
      <c r="AA79" s="53"/>
      <c r="AB79" s="53"/>
    </row>
    <row r="80" ht="34.5" customHeight="1">
      <c r="A80" s="77"/>
      <c r="B80" s="78">
        <f t="shared" si="10"/>
        <v>70</v>
      </c>
      <c r="C80" s="79" t="s">
        <v>174</v>
      </c>
      <c r="D80" s="58"/>
      <c r="E80" s="80"/>
      <c r="F80" s="36"/>
      <c r="G80" s="46">
        <f t="shared" si="1"/>
        <v>0</v>
      </c>
      <c r="H80" s="53"/>
      <c r="I80" s="53"/>
      <c r="J80" s="53"/>
      <c r="K80" s="53"/>
      <c r="L80" s="53"/>
      <c r="M80" s="53"/>
      <c r="N80" s="53"/>
      <c r="O80" s="53"/>
      <c r="P80" s="53"/>
      <c r="Q80" s="53"/>
      <c r="R80" s="53"/>
      <c r="S80" s="53"/>
      <c r="T80" s="53"/>
      <c r="U80" s="53"/>
      <c r="V80" s="53"/>
      <c r="W80" s="53"/>
      <c r="X80" s="53"/>
      <c r="Y80" s="53"/>
      <c r="Z80" s="53"/>
      <c r="AA80" s="53"/>
      <c r="AB80" s="53"/>
    </row>
    <row r="81" ht="32.25" customHeight="1">
      <c r="A81" s="77"/>
      <c r="B81" s="78">
        <f t="shared" si="10"/>
        <v>71</v>
      </c>
      <c r="C81" s="79" t="s">
        <v>175</v>
      </c>
      <c r="D81" s="58"/>
      <c r="E81" s="80"/>
      <c r="F81" s="36"/>
      <c r="G81" s="46">
        <f t="shared" si="1"/>
        <v>0</v>
      </c>
      <c r="H81" s="53"/>
      <c r="I81" s="53"/>
      <c r="J81" s="53"/>
      <c r="K81" s="53"/>
      <c r="L81" s="53"/>
      <c r="M81" s="53"/>
      <c r="N81" s="53"/>
      <c r="O81" s="53"/>
      <c r="P81" s="53"/>
      <c r="Q81" s="53"/>
      <c r="R81" s="53"/>
      <c r="S81" s="53"/>
      <c r="T81" s="53"/>
      <c r="U81" s="53"/>
      <c r="V81" s="53"/>
      <c r="W81" s="53"/>
      <c r="X81" s="53"/>
      <c r="Y81" s="53"/>
      <c r="Z81" s="53"/>
      <c r="AA81" s="53"/>
      <c r="AB81" s="53"/>
    </row>
    <row r="82" ht="32.25" customHeight="1">
      <c r="A82" s="83"/>
      <c r="B82" s="78">
        <f t="shared" si="10"/>
        <v>72</v>
      </c>
      <c r="C82" s="79" t="s">
        <v>176</v>
      </c>
      <c r="D82" s="58"/>
      <c r="E82" s="80"/>
      <c r="F82" s="36"/>
      <c r="G82" s="46">
        <f t="shared" si="1"/>
        <v>0</v>
      </c>
      <c r="H82" s="53"/>
      <c r="I82" s="53"/>
      <c r="J82" s="53"/>
      <c r="K82" s="53"/>
      <c r="L82" s="53"/>
      <c r="M82" s="53"/>
      <c r="N82" s="53"/>
      <c r="O82" s="53"/>
      <c r="P82" s="53"/>
      <c r="Q82" s="53"/>
      <c r="R82" s="53"/>
      <c r="S82" s="53"/>
      <c r="T82" s="53"/>
      <c r="U82" s="53"/>
      <c r="V82" s="53"/>
      <c r="W82" s="53"/>
      <c r="X82" s="53"/>
      <c r="Y82" s="53"/>
      <c r="Z82" s="53"/>
      <c r="AA82" s="53"/>
      <c r="AB82" s="53"/>
    </row>
    <row r="83" ht="32.25" customHeight="1">
      <c r="A83" s="77"/>
      <c r="B83" s="78">
        <f t="shared" si="10"/>
        <v>73</v>
      </c>
      <c r="C83" s="79" t="s">
        <v>177</v>
      </c>
      <c r="D83" s="58"/>
      <c r="E83" s="80"/>
      <c r="F83" s="36"/>
      <c r="G83" s="46">
        <f t="shared" si="1"/>
        <v>0</v>
      </c>
      <c r="H83" s="53"/>
      <c r="I83" s="53"/>
      <c r="J83" s="53"/>
      <c r="K83" s="53"/>
      <c r="L83" s="53"/>
      <c r="M83" s="53"/>
      <c r="N83" s="53"/>
      <c r="O83" s="53"/>
      <c r="P83" s="53"/>
      <c r="Q83" s="53"/>
      <c r="R83" s="53"/>
      <c r="S83" s="53"/>
      <c r="T83" s="53"/>
      <c r="U83" s="53"/>
      <c r="V83" s="53"/>
      <c r="W83" s="53"/>
      <c r="X83" s="53"/>
      <c r="Y83" s="53"/>
      <c r="Z83" s="53"/>
      <c r="AA83" s="53"/>
      <c r="AB83" s="53"/>
    </row>
    <row r="84" ht="32.25" customHeight="1">
      <c r="A84" s="77"/>
      <c r="B84" s="78">
        <f t="shared" si="10"/>
        <v>74</v>
      </c>
      <c r="C84" s="79" t="s">
        <v>178</v>
      </c>
      <c r="D84" s="58"/>
      <c r="E84" s="80"/>
      <c r="F84" s="81"/>
      <c r="G84" s="46">
        <f t="shared" si="1"/>
        <v>0</v>
      </c>
      <c r="H84" s="53"/>
      <c r="I84" s="53"/>
      <c r="J84" s="53"/>
      <c r="K84" s="53"/>
      <c r="L84" s="53"/>
      <c r="M84" s="53"/>
      <c r="N84" s="53"/>
      <c r="O84" s="53"/>
      <c r="P84" s="53"/>
      <c r="Q84" s="53"/>
      <c r="R84" s="53"/>
      <c r="S84" s="53"/>
      <c r="T84" s="53"/>
      <c r="U84" s="53"/>
      <c r="V84" s="53"/>
      <c r="W84" s="53"/>
      <c r="X84" s="53"/>
      <c r="Y84" s="53"/>
      <c r="Z84" s="53"/>
      <c r="AA84" s="53"/>
      <c r="AB84" s="53"/>
    </row>
    <row r="85" ht="37.5" customHeight="1">
      <c r="A85" s="77"/>
      <c r="B85" s="78">
        <f t="shared" si="10"/>
        <v>75</v>
      </c>
      <c r="C85" s="79" t="s">
        <v>179</v>
      </c>
      <c r="D85" s="58"/>
      <c r="E85" s="80"/>
      <c r="F85" s="36"/>
      <c r="G85" s="46">
        <f t="shared" si="1"/>
        <v>0</v>
      </c>
      <c r="H85" s="53"/>
      <c r="I85" s="53"/>
      <c r="J85" s="53"/>
      <c r="K85" s="53"/>
      <c r="L85" s="53"/>
      <c r="M85" s="53"/>
      <c r="N85" s="53"/>
      <c r="O85" s="53"/>
      <c r="P85" s="53"/>
      <c r="Q85" s="53"/>
      <c r="R85" s="53"/>
      <c r="S85" s="53"/>
      <c r="T85" s="53"/>
      <c r="U85" s="53"/>
      <c r="V85" s="53"/>
      <c r="W85" s="53"/>
      <c r="X85" s="53"/>
      <c r="Y85" s="53"/>
      <c r="Z85" s="53"/>
      <c r="AA85" s="53"/>
      <c r="AB85" s="53"/>
    </row>
    <row r="86" ht="32.25" customHeight="1">
      <c r="A86" s="77"/>
      <c r="B86" s="78">
        <f t="shared" si="10"/>
        <v>76</v>
      </c>
      <c r="C86" s="79" t="s">
        <v>180</v>
      </c>
      <c r="D86" s="58"/>
      <c r="E86" s="80"/>
      <c r="F86" s="36"/>
      <c r="G86" s="46">
        <f t="shared" si="1"/>
        <v>0</v>
      </c>
      <c r="H86" s="53"/>
      <c r="I86" s="53"/>
      <c r="J86" s="53"/>
      <c r="K86" s="53"/>
      <c r="L86" s="53"/>
      <c r="M86" s="53"/>
      <c r="N86" s="53"/>
      <c r="O86" s="53"/>
      <c r="P86" s="53"/>
      <c r="Q86" s="53"/>
      <c r="R86" s="53"/>
      <c r="S86" s="53"/>
      <c r="T86" s="53"/>
      <c r="U86" s="53"/>
      <c r="V86" s="53"/>
      <c r="W86" s="53"/>
      <c r="X86" s="53"/>
      <c r="Y86" s="53"/>
      <c r="Z86" s="53"/>
      <c r="AA86" s="53"/>
      <c r="AB86" s="53"/>
    </row>
    <row r="87" ht="32.25" customHeight="1">
      <c r="A87" s="77"/>
      <c r="B87" s="78">
        <f t="shared" si="10"/>
        <v>77</v>
      </c>
      <c r="C87" s="79" t="s">
        <v>181</v>
      </c>
      <c r="D87" s="58"/>
      <c r="E87" s="80"/>
      <c r="F87" s="36"/>
      <c r="G87" s="46">
        <f t="shared" si="1"/>
        <v>0</v>
      </c>
      <c r="H87" s="53"/>
      <c r="I87" s="53"/>
      <c r="J87" s="53"/>
      <c r="K87" s="53"/>
      <c r="L87" s="53"/>
      <c r="M87" s="53"/>
      <c r="N87" s="53"/>
      <c r="O87" s="53"/>
      <c r="P87" s="53"/>
      <c r="Q87" s="53"/>
      <c r="R87" s="53"/>
      <c r="S87" s="53"/>
      <c r="T87" s="53"/>
      <c r="U87" s="53"/>
      <c r="V87" s="53"/>
      <c r="W87" s="53"/>
      <c r="X87" s="53"/>
      <c r="Y87" s="53"/>
      <c r="Z87" s="53"/>
      <c r="AA87" s="53"/>
      <c r="AB87" s="53"/>
    </row>
    <row r="88" ht="32.25" customHeight="1">
      <c r="A88" s="77"/>
      <c r="B88" s="78">
        <f t="shared" si="10"/>
        <v>78</v>
      </c>
      <c r="C88" s="79" t="s">
        <v>182</v>
      </c>
      <c r="D88" s="58"/>
      <c r="E88" s="80"/>
      <c r="F88" s="36"/>
      <c r="G88" s="46">
        <f t="shared" si="1"/>
        <v>0</v>
      </c>
      <c r="H88" s="53"/>
      <c r="I88" s="53"/>
      <c r="J88" s="53"/>
      <c r="K88" s="53"/>
      <c r="L88" s="53"/>
      <c r="M88" s="53"/>
      <c r="N88" s="53"/>
      <c r="O88" s="53"/>
      <c r="P88" s="53"/>
      <c r="Q88" s="53"/>
      <c r="R88" s="53"/>
      <c r="S88" s="53"/>
      <c r="T88" s="53"/>
      <c r="U88" s="53"/>
      <c r="V88" s="53"/>
      <c r="W88" s="53"/>
      <c r="X88" s="53"/>
      <c r="Y88" s="53"/>
      <c r="Z88" s="53"/>
      <c r="AA88" s="53"/>
      <c r="AB88" s="53"/>
    </row>
    <row r="89" ht="32.25" customHeight="1">
      <c r="A89" s="77"/>
      <c r="B89" s="78">
        <f t="shared" si="10"/>
        <v>79</v>
      </c>
      <c r="C89" s="79" t="s">
        <v>183</v>
      </c>
      <c r="D89" s="58"/>
      <c r="E89" s="80"/>
      <c r="F89" s="81"/>
      <c r="G89" s="46">
        <f t="shared" si="1"/>
        <v>0</v>
      </c>
      <c r="H89" s="53"/>
      <c r="I89" s="53"/>
      <c r="J89" s="53"/>
      <c r="K89" s="53"/>
      <c r="L89" s="53"/>
      <c r="M89" s="53"/>
      <c r="N89" s="53"/>
      <c r="O89" s="53"/>
      <c r="P89" s="53"/>
      <c r="Q89" s="53"/>
      <c r="R89" s="53"/>
      <c r="S89" s="53"/>
      <c r="T89" s="53"/>
      <c r="U89" s="53"/>
      <c r="V89" s="53"/>
      <c r="W89" s="53"/>
      <c r="X89" s="53"/>
      <c r="Y89" s="53"/>
      <c r="Z89" s="53"/>
      <c r="AA89" s="53"/>
      <c r="AB89" s="53"/>
    </row>
    <row r="90" ht="32.25" customHeight="1">
      <c r="A90" s="85"/>
      <c r="B90" s="86">
        <f t="shared" si="10"/>
        <v>80</v>
      </c>
      <c r="C90" s="87" t="s">
        <v>184</v>
      </c>
      <c r="D90" s="62"/>
      <c r="E90" s="86"/>
      <c r="F90" s="43"/>
      <c r="G90" s="47">
        <f t="shared" si="1"/>
        <v>0</v>
      </c>
      <c r="H90" s="53"/>
      <c r="I90" s="53"/>
      <c r="J90" s="53"/>
      <c r="K90" s="53"/>
      <c r="L90" s="53"/>
      <c r="M90" s="53"/>
      <c r="N90" s="53"/>
      <c r="O90" s="53"/>
      <c r="P90" s="53"/>
      <c r="Q90" s="53"/>
      <c r="R90" s="53"/>
      <c r="S90" s="53"/>
      <c r="T90" s="53"/>
      <c r="U90" s="53"/>
      <c r="V90" s="53"/>
      <c r="W90" s="53"/>
      <c r="X90" s="53"/>
      <c r="Y90" s="53"/>
      <c r="Z90" s="53"/>
      <c r="AA90" s="53"/>
      <c r="AB90" s="53"/>
    </row>
    <row r="91" ht="15.75" hidden="1" customHeight="1">
      <c r="A91" s="53"/>
      <c r="B91" s="7"/>
      <c r="C91" s="45"/>
      <c r="D91" s="53"/>
      <c r="E91" s="7"/>
      <c r="F91" s="7"/>
      <c r="G91" s="7"/>
      <c r="H91" s="53"/>
      <c r="I91" s="53"/>
      <c r="J91" s="53"/>
      <c r="K91" s="53"/>
      <c r="L91" s="53"/>
      <c r="M91" s="53"/>
      <c r="N91" s="53"/>
      <c r="O91" s="53"/>
      <c r="P91" s="53"/>
      <c r="Q91" s="53"/>
      <c r="R91" s="53"/>
      <c r="S91" s="53"/>
      <c r="T91" s="53"/>
      <c r="U91" s="53"/>
      <c r="V91" s="53"/>
      <c r="W91" s="53"/>
      <c r="X91" s="53"/>
      <c r="Y91" s="53"/>
      <c r="Z91" s="53"/>
      <c r="AA91" s="53"/>
      <c r="AB91" s="53"/>
    </row>
    <row r="92" ht="15.75" hidden="1" customHeight="1">
      <c r="A92" s="88"/>
      <c r="B92" s="89"/>
      <c r="C92" s="90" t="s">
        <v>185</v>
      </c>
      <c r="D92" s="91"/>
      <c r="E92" s="92">
        <f>SUMIF(A11:A90,A92,E11:E90)</f>
        <v>0</v>
      </c>
      <c r="F92" s="7"/>
      <c r="G92" s="7"/>
      <c r="H92" s="53"/>
      <c r="I92" s="53"/>
      <c r="J92" s="53"/>
      <c r="K92" s="53"/>
      <c r="L92" s="53"/>
      <c r="M92" s="53"/>
      <c r="N92" s="53"/>
      <c r="O92" s="53"/>
      <c r="P92" s="53"/>
      <c r="Q92" s="53"/>
      <c r="R92" s="53"/>
      <c r="S92" s="53"/>
      <c r="T92" s="53"/>
      <c r="U92" s="53"/>
      <c r="V92" s="53"/>
      <c r="W92" s="53"/>
      <c r="X92" s="53"/>
      <c r="Y92" s="53"/>
      <c r="Z92" s="53"/>
      <c r="AA92" s="53"/>
      <c r="AB92" s="53"/>
    </row>
    <row r="93" ht="15.75" hidden="1" customHeight="1">
      <c r="A93" s="93"/>
      <c r="B93" s="94"/>
      <c r="C93" s="95"/>
      <c r="D93" s="96"/>
      <c r="E93" s="97"/>
      <c r="F93" s="7"/>
      <c r="G93" s="7"/>
      <c r="H93" s="53"/>
      <c r="I93" s="53"/>
      <c r="J93" s="53"/>
      <c r="K93" s="53"/>
      <c r="L93" s="53"/>
      <c r="M93" s="53"/>
      <c r="N93" s="53"/>
      <c r="O93" s="53"/>
      <c r="P93" s="53"/>
      <c r="Q93" s="53"/>
      <c r="R93" s="53"/>
      <c r="S93" s="53"/>
      <c r="T93" s="53"/>
      <c r="U93" s="53"/>
      <c r="V93" s="53"/>
      <c r="W93" s="53"/>
      <c r="X93" s="53"/>
      <c r="Y93" s="53"/>
      <c r="Z93" s="53"/>
      <c r="AA93" s="53"/>
      <c r="AB93" s="53"/>
    </row>
    <row r="94" ht="15.75" hidden="1" customHeight="1">
      <c r="A94" s="98"/>
      <c r="B94" s="99"/>
      <c r="C94" s="100" t="s">
        <v>186</v>
      </c>
      <c r="D94" s="101"/>
      <c r="E94" s="102">
        <f>SUMIF(A11:A90,A94,E11:E90)</f>
        <v>0</v>
      </c>
      <c r="F94" s="7"/>
      <c r="G94" s="7"/>
      <c r="H94" s="53"/>
      <c r="I94" s="53"/>
      <c r="J94" s="53"/>
      <c r="K94" s="53"/>
      <c r="L94" s="53"/>
      <c r="M94" s="53"/>
      <c r="N94" s="53"/>
      <c r="O94" s="53"/>
      <c r="P94" s="53"/>
      <c r="Q94" s="53"/>
      <c r="R94" s="53"/>
      <c r="S94" s="53"/>
      <c r="T94" s="53"/>
      <c r="U94" s="53"/>
      <c r="V94" s="53"/>
      <c r="W94" s="53"/>
      <c r="X94" s="53"/>
      <c r="Y94" s="53"/>
      <c r="Z94" s="53"/>
      <c r="AA94" s="53"/>
      <c r="AB94" s="53"/>
    </row>
    <row r="95" ht="15.75" hidden="1" customHeight="1">
      <c r="A95" s="98"/>
      <c r="B95" s="99"/>
      <c r="C95" s="100" t="s">
        <v>187</v>
      </c>
      <c r="D95" s="101"/>
      <c r="E95" s="102">
        <f>SUMIF(A11:A90,A95,E11:E90)</f>
        <v>0</v>
      </c>
      <c r="F95" s="7"/>
      <c r="G95" s="7"/>
      <c r="H95" s="53"/>
      <c r="I95" s="53"/>
      <c r="J95" s="53"/>
      <c r="K95" s="53"/>
      <c r="L95" s="53"/>
      <c r="M95" s="53"/>
      <c r="N95" s="53"/>
      <c r="O95" s="53"/>
      <c r="P95" s="53"/>
      <c r="Q95" s="53"/>
      <c r="R95" s="53"/>
      <c r="S95" s="53"/>
      <c r="T95" s="53"/>
      <c r="U95" s="53"/>
      <c r="V95" s="53"/>
      <c r="W95" s="53"/>
      <c r="X95" s="53"/>
      <c r="Y95" s="53"/>
      <c r="Z95" s="53"/>
      <c r="AA95" s="53"/>
      <c r="AB95" s="53"/>
    </row>
    <row r="96" ht="15.75" hidden="1" customHeight="1">
      <c r="A96" s="98"/>
      <c r="B96" s="99"/>
      <c r="C96" s="100" t="s">
        <v>188</v>
      </c>
      <c r="D96" s="101"/>
      <c r="E96" s="102">
        <f>SUMIF(A11:A90,A96,E11:E90)</f>
        <v>0</v>
      </c>
      <c r="F96" s="7"/>
      <c r="G96" s="7"/>
      <c r="H96" s="53"/>
      <c r="I96" s="53"/>
      <c r="J96" s="53"/>
      <c r="K96" s="53"/>
      <c r="L96" s="53"/>
      <c r="M96" s="53"/>
      <c r="N96" s="53"/>
      <c r="O96" s="53"/>
      <c r="P96" s="53"/>
      <c r="Q96" s="53"/>
      <c r="R96" s="53"/>
      <c r="S96" s="53"/>
      <c r="T96" s="53"/>
      <c r="U96" s="53"/>
      <c r="V96" s="53"/>
      <c r="W96" s="53"/>
      <c r="X96" s="53"/>
      <c r="Y96" s="53"/>
      <c r="Z96" s="53"/>
      <c r="AA96" s="53"/>
      <c r="AB96" s="53"/>
    </row>
    <row r="97" ht="15.75" hidden="1" customHeight="1">
      <c r="A97" s="98"/>
      <c r="B97" s="99"/>
      <c r="C97" s="100" t="s">
        <v>189</v>
      </c>
      <c r="D97" s="101"/>
      <c r="E97" s="102">
        <f>SUMIF(A11:A90,A97,E11:E90)</f>
        <v>0</v>
      </c>
      <c r="F97" s="7"/>
      <c r="G97" s="7"/>
      <c r="H97" s="53"/>
      <c r="I97" s="53"/>
      <c r="J97" s="53"/>
      <c r="K97" s="53"/>
      <c r="L97" s="53"/>
      <c r="M97" s="53"/>
      <c r="N97" s="53"/>
      <c r="O97" s="53"/>
      <c r="P97" s="53"/>
      <c r="Q97" s="53"/>
      <c r="R97" s="53"/>
      <c r="S97" s="53"/>
      <c r="T97" s="53"/>
      <c r="U97" s="53"/>
      <c r="V97" s="53"/>
      <c r="W97" s="53"/>
      <c r="X97" s="53"/>
      <c r="Y97" s="53"/>
      <c r="Z97" s="53"/>
      <c r="AA97" s="53"/>
      <c r="AB97" s="53"/>
    </row>
    <row r="98" ht="15.75" hidden="1" customHeight="1">
      <c r="A98" s="98"/>
      <c r="B98" s="99"/>
      <c r="C98" s="100" t="s">
        <v>190</v>
      </c>
      <c r="D98" s="101"/>
      <c r="E98" s="102">
        <f>SUMIF(A11:A90,A98,E11:E90)</f>
        <v>0</v>
      </c>
      <c r="F98" s="7"/>
      <c r="G98" s="7"/>
      <c r="H98" s="53"/>
      <c r="I98" s="53"/>
      <c r="J98" s="53"/>
      <c r="K98" s="53"/>
      <c r="L98" s="53"/>
      <c r="M98" s="53"/>
      <c r="N98" s="53"/>
      <c r="O98" s="53"/>
      <c r="P98" s="53"/>
      <c r="Q98" s="53"/>
      <c r="R98" s="53"/>
      <c r="S98" s="53"/>
      <c r="T98" s="53"/>
      <c r="U98" s="53"/>
      <c r="V98" s="53"/>
      <c r="W98" s="53"/>
      <c r="X98" s="53"/>
      <c r="Y98" s="53"/>
      <c r="Z98" s="53"/>
      <c r="AA98" s="53"/>
      <c r="AB98" s="53"/>
    </row>
    <row r="99" ht="15.75" hidden="1" customHeight="1">
      <c r="A99" s="98"/>
      <c r="B99" s="99"/>
      <c r="C99" s="101" t="s">
        <v>191</v>
      </c>
      <c r="D99" s="101"/>
      <c r="E99" s="102">
        <f>SUMIF(A11:A90,A99,E11:E90)</f>
        <v>0</v>
      </c>
      <c r="F99" s="7"/>
      <c r="G99" s="7"/>
      <c r="H99" s="53"/>
      <c r="I99" s="53"/>
      <c r="J99" s="53"/>
      <c r="K99" s="53"/>
      <c r="L99" s="53"/>
      <c r="M99" s="53"/>
      <c r="N99" s="53"/>
      <c r="O99" s="53"/>
      <c r="P99" s="53"/>
      <c r="Q99" s="53"/>
      <c r="R99" s="53"/>
      <c r="S99" s="53"/>
      <c r="T99" s="53"/>
      <c r="U99" s="53"/>
      <c r="V99" s="53"/>
      <c r="W99" s="53"/>
      <c r="X99" s="53"/>
      <c r="Y99" s="53"/>
      <c r="Z99" s="53"/>
      <c r="AA99" s="53"/>
      <c r="AB99" s="53"/>
    </row>
    <row r="100" ht="15.75" hidden="1" customHeight="1">
      <c r="A100" s="103"/>
      <c r="B100" s="104"/>
      <c r="C100" s="105" t="s">
        <v>192</v>
      </c>
      <c r="D100" s="105"/>
      <c r="E100" s="106">
        <f>SUMIF(A11:A90,A100,E11:E90)</f>
        <v>0</v>
      </c>
      <c r="F100" s="7"/>
      <c r="G100" s="7"/>
      <c r="H100" s="53"/>
      <c r="I100" s="53"/>
      <c r="J100" s="53"/>
      <c r="K100" s="53"/>
      <c r="L100" s="53"/>
      <c r="M100" s="53"/>
      <c r="N100" s="53"/>
      <c r="O100" s="53"/>
      <c r="P100" s="53"/>
      <c r="Q100" s="53"/>
      <c r="R100" s="53"/>
      <c r="S100" s="53"/>
      <c r="T100" s="53"/>
      <c r="U100" s="53"/>
      <c r="V100" s="53"/>
      <c r="W100" s="53"/>
      <c r="X100" s="53"/>
      <c r="Y100" s="53"/>
      <c r="Z100" s="53"/>
      <c r="AA100" s="53"/>
      <c r="AB100" s="53"/>
    </row>
    <row r="101" ht="15.75" customHeight="1">
      <c r="A101" s="53"/>
      <c r="B101" s="7"/>
      <c r="C101" s="45"/>
      <c r="D101" s="53"/>
      <c r="E101" s="7"/>
      <c r="F101" s="7"/>
      <c r="G101" s="7"/>
      <c r="H101" s="53"/>
      <c r="I101" s="53"/>
      <c r="J101" s="53"/>
      <c r="K101" s="53"/>
      <c r="L101" s="53"/>
      <c r="M101" s="53"/>
      <c r="N101" s="53"/>
      <c r="O101" s="53"/>
      <c r="P101" s="53"/>
      <c r="Q101" s="53"/>
      <c r="R101" s="53"/>
      <c r="S101" s="53"/>
      <c r="T101" s="53"/>
      <c r="U101" s="53"/>
      <c r="V101" s="53"/>
      <c r="W101" s="53"/>
      <c r="X101" s="53"/>
      <c r="Y101" s="53"/>
      <c r="Z101" s="53"/>
      <c r="AA101" s="53"/>
      <c r="AB101" s="53"/>
    </row>
    <row r="102" ht="42.75" customHeight="1">
      <c r="A102" s="53"/>
      <c r="B102" s="49" t="s">
        <v>193</v>
      </c>
      <c r="C102" s="10"/>
      <c r="D102" s="10"/>
      <c r="E102" s="10"/>
      <c r="F102" s="10"/>
      <c r="G102" s="11"/>
      <c r="H102" s="53"/>
      <c r="I102" s="53"/>
      <c r="J102" s="53"/>
      <c r="K102" s="53"/>
      <c r="L102" s="53"/>
      <c r="M102" s="53"/>
      <c r="N102" s="53"/>
      <c r="O102" s="53"/>
      <c r="P102" s="53"/>
      <c r="Q102" s="53"/>
      <c r="R102" s="53"/>
      <c r="S102" s="53"/>
      <c r="T102" s="53"/>
      <c r="U102" s="53"/>
      <c r="V102" s="53"/>
      <c r="W102" s="53"/>
      <c r="X102" s="53"/>
      <c r="Y102" s="53"/>
      <c r="Z102" s="53"/>
      <c r="AA102" s="53"/>
      <c r="AB102" s="53"/>
    </row>
    <row r="103" ht="34.5" customHeight="1">
      <c r="A103" s="53"/>
      <c r="B103" s="50" t="s">
        <v>194</v>
      </c>
      <c r="C103" s="10"/>
      <c r="D103" s="10"/>
      <c r="E103" s="10"/>
      <c r="F103" s="10"/>
      <c r="G103" s="11"/>
      <c r="H103" s="82"/>
      <c r="I103" s="82"/>
      <c r="J103" s="82"/>
      <c r="K103" s="53"/>
      <c r="L103" s="53"/>
      <c r="M103" s="53"/>
      <c r="N103" s="53"/>
      <c r="O103" s="53"/>
      <c r="P103" s="53"/>
      <c r="Q103" s="53"/>
      <c r="R103" s="53"/>
      <c r="S103" s="53"/>
      <c r="T103" s="53"/>
      <c r="U103" s="53"/>
      <c r="V103" s="53"/>
      <c r="W103" s="53"/>
      <c r="X103" s="53"/>
      <c r="Y103" s="53"/>
      <c r="Z103" s="53"/>
      <c r="AA103" s="53"/>
      <c r="AB103" s="53"/>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G1"/>
    <mergeCell ref="C4:C5"/>
    <mergeCell ref="C6:C7"/>
    <mergeCell ref="B102:G102"/>
    <mergeCell ref="B103:G103"/>
  </mergeCells>
  <dataValidations>
    <dataValidation type="list" allowBlank="1" showErrorMessage="1" sqref="E11:E90">
      <formula1>$I$11:$I$16</formula1>
    </dataValidation>
    <dataValidation type="decimal" operator="equal" allowBlank="1" showErrorMessage="1" sqref="F11:F90">
      <formula1>4.0</formula1>
    </dataValidation>
  </dataValidations>
  <printOptions horizontalCentered="1"/>
  <pageMargins bottom="0.0" footer="0.0" header="0.0" left="0.0" right="0.0" top="0.8"/>
  <pageSetup fitToHeight="0" paperSize="9" orientation="landscape"/>
  <headerFooter>
    <oddHeader>&amp;LNom&amp;CDate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9.86"/>
    <col customWidth="1" min="2" max="2" width="16.14"/>
    <col customWidth="1" min="3" max="3" width="40.14"/>
    <col customWidth="1" min="4" max="4" width="23.57"/>
    <col customWidth="1" min="5" max="5" width="20.43"/>
    <col customWidth="1" min="6" max="7" width="20.14"/>
    <col customWidth="1" min="8" max="8" width="18.57"/>
    <col customWidth="1" min="9" max="9" width="52.43"/>
    <col customWidth="1" min="10" max="14" width="8.57"/>
    <col customWidth="1" min="15" max="26" width="14.0"/>
  </cols>
  <sheetData>
    <row r="1">
      <c r="D1" s="107"/>
    </row>
    <row r="2" ht="18.75" customHeight="1">
      <c r="B2" s="108" t="s">
        <v>195</v>
      </c>
      <c r="D2" s="107"/>
    </row>
    <row r="3" ht="13.5" customHeight="1">
      <c r="B3" s="108"/>
      <c r="D3" s="107"/>
    </row>
    <row r="4" ht="21.0" customHeight="1">
      <c r="B4" s="109" t="s">
        <v>6</v>
      </c>
      <c r="C4" s="110" t="s">
        <v>196</v>
      </c>
      <c r="D4" s="111" t="s">
        <v>197</v>
      </c>
      <c r="E4" s="112"/>
    </row>
    <row r="5" ht="23.25" customHeight="1">
      <c r="B5" s="113">
        <v>1.0</v>
      </c>
      <c r="C5" s="114"/>
      <c r="D5" s="115"/>
      <c r="E5" s="116"/>
    </row>
    <row r="6" ht="23.25" customHeight="1">
      <c r="B6" s="117">
        <v>2.0</v>
      </c>
      <c r="C6" s="118"/>
      <c r="D6" s="119"/>
      <c r="E6" s="120"/>
    </row>
    <row r="7" ht="23.25" customHeight="1">
      <c r="B7" s="117">
        <v>3.0</v>
      </c>
      <c r="C7" s="118"/>
      <c r="D7" s="119"/>
      <c r="E7" s="120"/>
    </row>
    <row r="8" ht="23.25" customHeight="1">
      <c r="B8" s="117">
        <v>4.0</v>
      </c>
      <c r="C8" s="118"/>
      <c r="D8" s="119"/>
      <c r="E8" s="120"/>
    </row>
    <row r="9" ht="23.25" customHeight="1">
      <c r="B9" s="121">
        <v>5.0</v>
      </c>
      <c r="C9" s="122"/>
      <c r="D9" s="123"/>
      <c r="E9" s="124"/>
    </row>
    <row r="10">
      <c r="D10" s="107"/>
    </row>
    <row r="11" ht="21.75" customHeight="1">
      <c r="A11" s="4"/>
      <c r="B11" s="108" t="s">
        <v>198</v>
      </c>
      <c r="C11" s="4"/>
      <c r="D11" s="4"/>
      <c r="E11" s="4"/>
      <c r="F11" s="4"/>
      <c r="G11" s="4"/>
      <c r="H11" s="4"/>
      <c r="I11" s="4"/>
      <c r="J11" s="4"/>
      <c r="K11" s="4"/>
      <c r="L11" s="4"/>
      <c r="M11" s="4"/>
      <c r="N11" s="4"/>
      <c r="O11" s="4"/>
      <c r="P11" s="4"/>
      <c r="Q11" s="4"/>
      <c r="R11" s="4"/>
      <c r="S11" s="4"/>
      <c r="T11" s="4"/>
      <c r="U11" s="4"/>
      <c r="V11" s="4"/>
    </row>
    <row r="12">
      <c r="A12" s="4"/>
      <c r="B12" s="4"/>
      <c r="C12" s="4"/>
      <c r="D12" s="4"/>
      <c r="E12" s="4"/>
      <c r="F12" s="4"/>
      <c r="G12" s="4"/>
      <c r="H12" s="4"/>
      <c r="I12" s="4"/>
      <c r="J12" s="4"/>
      <c r="K12" s="4"/>
      <c r="L12" s="4"/>
      <c r="M12" s="4"/>
      <c r="N12" s="4"/>
      <c r="O12" s="4"/>
      <c r="P12" s="4"/>
      <c r="Q12" s="4"/>
      <c r="R12" s="4"/>
      <c r="S12" s="4"/>
      <c r="T12" s="4"/>
      <c r="U12" s="4"/>
      <c r="V12" s="4"/>
    </row>
    <row r="13" ht="19.5" customHeight="1">
      <c r="A13" s="4"/>
      <c r="B13" s="125" t="s">
        <v>6</v>
      </c>
      <c r="C13" s="110" t="s">
        <v>199</v>
      </c>
      <c r="D13" s="126" t="s">
        <v>200</v>
      </c>
      <c r="E13" s="127" t="s">
        <v>201</v>
      </c>
      <c r="F13" s="4"/>
      <c r="G13" s="4"/>
      <c r="H13" s="4"/>
      <c r="I13" s="4"/>
      <c r="J13" s="4"/>
      <c r="K13" s="4"/>
      <c r="L13" s="4"/>
      <c r="M13" s="4"/>
      <c r="N13" s="4"/>
      <c r="O13" s="4"/>
      <c r="P13" s="4"/>
      <c r="Q13" s="4"/>
      <c r="R13" s="4"/>
      <c r="S13" s="4"/>
      <c r="T13" s="4"/>
      <c r="U13" s="4"/>
      <c r="V13" s="4"/>
    </row>
    <row r="14" ht="21.75" customHeight="1">
      <c r="A14" s="4"/>
      <c r="B14" s="128">
        <v>1.0</v>
      </c>
      <c r="C14" s="129"/>
      <c r="D14" s="130"/>
      <c r="E14" s="131"/>
      <c r="F14" s="132"/>
      <c r="H14" s="4"/>
      <c r="I14" s="4"/>
      <c r="J14" s="4"/>
      <c r="K14" s="4"/>
      <c r="L14" s="4"/>
      <c r="M14" s="4"/>
      <c r="N14" s="4"/>
      <c r="O14" s="4"/>
      <c r="P14" s="4"/>
      <c r="Q14" s="4"/>
      <c r="R14" s="4"/>
      <c r="S14" s="4"/>
      <c r="T14" s="4"/>
      <c r="U14" s="4"/>
      <c r="V14" s="4"/>
    </row>
    <row r="15" ht="21.75" customHeight="1">
      <c r="A15" s="4"/>
      <c r="B15" s="128">
        <v>2.0</v>
      </c>
      <c r="C15" s="129"/>
      <c r="D15" s="133"/>
      <c r="E15" s="134"/>
      <c r="F15" s="132"/>
      <c r="H15" s="4"/>
      <c r="I15" s="4"/>
      <c r="J15" s="4"/>
      <c r="K15" s="4"/>
      <c r="L15" s="4"/>
      <c r="M15" s="4"/>
      <c r="N15" s="4"/>
      <c r="O15" s="4"/>
      <c r="P15" s="4"/>
      <c r="Q15" s="4"/>
      <c r="R15" s="4"/>
      <c r="S15" s="4"/>
      <c r="T15" s="4"/>
      <c r="U15" s="4"/>
      <c r="V15" s="4"/>
    </row>
    <row r="16" ht="21.75" customHeight="1">
      <c r="A16" s="53"/>
      <c r="B16" s="135">
        <v>3.0</v>
      </c>
      <c r="C16" s="136"/>
      <c r="D16" s="133"/>
      <c r="E16" s="134"/>
      <c r="F16" s="132"/>
      <c r="H16" s="4"/>
      <c r="I16" s="4"/>
      <c r="J16" s="4"/>
      <c r="K16" s="4"/>
      <c r="L16" s="4"/>
      <c r="M16" s="4"/>
      <c r="N16" s="4"/>
      <c r="O16" s="4"/>
      <c r="P16" s="4"/>
      <c r="Q16" s="4"/>
      <c r="R16" s="4"/>
      <c r="S16" s="4"/>
      <c r="T16" s="4"/>
      <c r="U16" s="4"/>
      <c r="V16" s="4"/>
    </row>
    <row r="17" ht="21.75" customHeight="1">
      <c r="A17" s="14"/>
      <c r="B17" s="128">
        <v>4.0</v>
      </c>
      <c r="C17" s="129"/>
      <c r="D17" s="133"/>
      <c r="E17" s="134"/>
      <c r="F17" s="132"/>
      <c r="H17" s="4"/>
      <c r="I17" s="4"/>
      <c r="J17" s="4"/>
      <c r="K17" s="4"/>
      <c r="L17" s="4"/>
      <c r="M17" s="4"/>
      <c r="N17" s="4"/>
      <c r="O17" s="4"/>
      <c r="P17" s="4"/>
      <c r="Q17" s="4"/>
      <c r="R17" s="4"/>
      <c r="S17" s="4"/>
      <c r="T17" s="4"/>
      <c r="U17" s="4"/>
      <c r="V17" s="4"/>
    </row>
    <row r="18" ht="21.75" customHeight="1">
      <c r="A18" s="4"/>
      <c r="B18" s="137">
        <v>5.0</v>
      </c>
      <c r="C18" s="138"/>
      <c r="D18" s="139"/>
      <c r="E18" s="140"/>
      <c r="F18" s="132"/>
      <c r="H18" s="4"/>
      <c r="I18" s="4"/>
      <c r="J18" s="4"/>
      <c r="K18" s="4"/>
      <c r="L18" s="4"/>
      <c r="M18" s="4"/>
      <c r="N18" s="4"/>
      <c r="O18" s="4"/>
      <c r="P18" s="4"/>
      <c r="Q18" s="4"/>
      <c r="R18" s="4"/>
      <c r="S18" s="4"/>
      <c r="T18" s="4"/>
      <c r="U18" s="4"/>
      <c r="V18" s="4"/>
    </row>
    <row r="19" ht="21.75" customHeight="1">
      <c r="A19" s="4"/>
      <c r="B19" s="7"/>
      <c r="C19" s="7"/>
      <c r="D19" s="7"/>
      <c r="E19" s="7"/>
      <c r="F19" s="4"/>
      <c r="G19" s="4"/>
      <c r="H19" s="4"/>
      <c r="I19" s="4"/>
      <c r="J19" s="4"/>
      <c r="K19" s="4"/>
      <c r="L19" s="4"/>
      <c r="M19" s="4"/>
      <c r="N19" s="4"/>
      <c r="O19" s="4"/>
      <c r="P19" s="4"/>
      <c r="Q19" s="4"/>
      <c r="R19" s="4"/>
      <c r="S19" s="4"/>
      <c r="T19" s="4"/>
      <c r="U19" s="4"/>
      <c r="V19" s="4"/>
    </row>
    <row r="20" ht="21.75" customHeight="1">
      <c r="A20" s="4"/>
      <c r="B20" s="82" t="s">
        <v>202</v>
      </c>
      <c r="C20" s="4"/>
      <c r="D20" s="4"/>
      <c r="E20" s="4"/>
      <c r="F20" s="4"/>
      <c r="G20" s="4"/>
      <c r="H20" s="4"/>
      <c r="I20" s="4"/>
      <c r="J20" s="4"/>
      <c r="K20" s="4"/>
      <c r="L20" s="4"/>
      <c r="M20" s="4"/>
      <c r="N20" s="4"/>
      <c r="O20" s="4"/>
      <c r="P20" s="4"/>
      <c r="Q20" s="4"/>
      <c r="R20" s="4"/>
      <c r="S20" s="4"/>
      <c r="T20" s="4"/>
      <c r="U20" s="4"/>
      <c r="V20" s="4"/>
    </row>
    <row r="21" ht="18.75" customHeight="1">
      <c r="A21" s="4"/>
      <c r="B21" s="4"/>
      <c r="C21" s="48"/>
      <c r="D21" s="4"/>
      <c r="E21" s="4"/>
      <c r="F21" s="4"/>
      <c r="G21" s="4"/>
      <c r="H21" s="4"/>
      <c r="I21" s="4"/>
      <c r="J21" s="4"/>
      <c r="K21" s="4"/>
      <c r="L21" s="4"/>
      <c r="M21" s="4"/>
      <c r="N21" s="4"/>
      <c r="O21" s="4"/>
      <c r="P21" s="4"/>
      <c r="Q21" s="4"/>
      <c r="R21" s="4"/>
      <c r="S21" s="4"/>
      <c r="T21" s="4"/>
      <c r="U21" s="4"/>
      <c r="V21" s="4"/>
    </row>
    <row r="22" ht="153.75" customHeight="1">
      <c r="A22" s="4"/>
      <c r="B22" s="141" t="s">
        <v>203</v>
      </c>
      <c r="C22" s="142" t="str">
        <f>VLOOKUP('3 Двигатели жизни'!K13,'3 Двигатели жизни'!$K$4:$L$12,2,FALSE)</f>
        <v>Экспертиза</v>
      </c>
      <c r="D22" s="143" t="str">
        <f>VLOOKUP(C22,'3 Двигатели жизни'!$L$4:$M$12,2,FALSE)</f>
        <v>Быть профессионалом, мастером в своем деле.
Эта ориентация связана с наличием способностей и талантов в определенной области. Люди с такой ориентацией хотят быть мастерами своего дела, они бывают особенно счастливы, когда достигают успеха в профессиональной сфере, но быстро теряют интерес к работе, которая не позволяет развивать их способности. Вряд ли их заинтересует даже значительно более высокая должность, если она не связана с их профессиональными компетенциями. Они ищут признания своих талантов, что должно выражаться в статусе, соответствующем их мастерству. Они готовы управлять другими в пределах своей компетенции, но управление не представляет для них особого интереса. Поэтому многие из этой категории отвергают работу руководителя, управление рассматривают как необходимое условие для продвижения в своей профессиональной сфере.</v>
      </c>
      <c r="E22" s="144"/>
      <c r="F22" s="112"/>
      <c r="G22" s="4"/>
      <c r="H22" s="4"/>
      <c r="I22" s="4"/>
      <c r="J22" s="4"/>
      <c r="K22" s="4"/>
      <c r="L22" s="4"/>
      <c r="M22" s="4"/>
      <c r="N22" s="4"/>
      <c r="O22" s="4"/>
      <c r="P22" s="4"/>
      <c r="Q22" s="4"/>
      <c r="R22" s="4"/>
      <c r="S22" s="4"/>
      <c r="T22" s="4"/>
      <c r="U22" s="4"/>
      <c r="V22" s="4"/>
    </row>
    <row r="23" ht="22.5" customHeight="1">
      <c r="A23" s="4"/>
      <c r="B23" s="4"/>
      <c r="C23" s="4"/>
      <c r="D23" s="4"/>
      <c r="E23" s="4"/>
      <c r="F23" s="4"/>
      <c r="G23" s="4"/>
      <c r="H23" s="4"/>
      <c r="I23" s="4"/>
      <c r="J23" s="4"/>
      <c r="K23" s="4"/>
      <c r="L23" s="4"/>
      <c r="M23" s="4"/>
      <c r="N23" s="4"/>
      <c r="O23" s="4"/>
      <c r="P23" s="4"/>
      <c r="Q23" s="4"/>
      <c r="R23" s="4"/>
      <c r="S23" s="4"/>
      <c r="T23" s="4"/>
      <c r="U23" s="4"/>
      <c r="V23" s="4"/>
    </row>
    <row r="24" ht="18.0" customHeight="1">
      <c r="A24" s="4"/>
      <c r="B24" s="108" t="s">
        <v>204</v>
      </c>
      <c r="C24" s="4"/>
      <c r="D24" s="145"/>
      <c r="E24" s="146"/>
      <c r="F24" s="4"/>
      <c r="G24" s="4"/>
      <c r="H24" s="4"/>
      <c r="I24" s="4"/>
      <c r="J24" s="4"/>
      <c r="K24" s="4"/>
      <c r="L24" s="4"/>
      <c r="O24" s="4"/>
      <c r="P24" s="4"/>
      <c r="Q24" s="4"/>
      <c r="R24" s="4"/>
      <c r="S24" s="4"/>
      <c r="T24" s="4"/>
      <c r="U24" s="4"/>
      <c r="V24" s="4"/>
    </row>
    <row r="25" ht="22.5" customHeight="1">
      <c r="A25" s="4"/>
      <c r="B25" s="108"/>
      <c r="C25" s="4"/>
      <c r="D25" s="145"/>
      <c r="E25" s="147"/>
      <c r="F25" s="4"/>
      <c r="G25" s="4"/>
      <c r="H25" s="4"/>
      <c r="I25" s="4"/>
      <c r="J25" s="4"/>
      <c r="K25" s="4"/>
      <c r="L25" s="4"/>
      <c r="O25" s="4"/>
      <c r="P25" s="4"/>
      <c r="Q25" s="4"/>
      <c r="R25" s="4"/>
      <c r="S25" s="4"/>
      <c r="T25" s="4"/>
      <c r="U25" s="4"/>
      <c r="V25" s="4"/>
    </row>
    <row r="26" ht="24.75" customHeight="1">
      <c r="A26" s="14" t="str">
        <f t="shared" ref="A26:A34" si="1">IF(B26&gt;=MEDIAN($B$26:$B$34),"!","")</f>
        <v>!</v>
      </c>
      <c r="B26" s="148">
        <f>'3 Двигатели жизни'!K4</f>
        <v>0</v>
      </c>
      <c r="C26" s="149" t="str">
        <f>'3 Двигатели жизни'!L4</f>
        <v>Экспертиза</v>
      </c>
      <c r="D26" s="150" t="s">
        <v>19</v>
      </c>
      <c r="E26" s="151"/>
      <c r="F26" s="152"/>
      <c r="O26" s="4"/>
      <c r="P26" s="4"/>
      <c r="Q26" s="4"/>
      <c r="R26" s="4"/>
      <c r="S26" s="4"/>
      <c r="T26" s="4"/>
      <c r="U26" s="4"/>
      <c r="V26" s="4"/>
    </row>
    <row r="27" ht="24.75" customHeight="1">
      <c r="A27" s="14" t="str">
        <f t="shared" si="1"/>
        <v>!</v>
      </c>
      <c r="B27" s="153">
        <f>'3 Двигатели жизни'!K5</f>
        <v>0</v>
      </c>
      <c r="C27" s="154" t="str">
        <f>'3 Двигатели жизни'!L5</f>
        <v>Менеджмент</v>
      </c>
      <c r="D27" s="150" t="s">
        <v>22</v>
      </c>
      <c r="E27" s="151"/>
      <c r="F27" s="152"/>
      <c r="O27" s="4"/>
      <c r="P27" s="4"/>
      <c r="Q27" s="4"/>
      <c r="R27" s="4"/>
      <c r="S27" s="4"/>
      <c r="T27" s="4"/>
      <c r="U27" s="4"/>
      <c r="V27" s="4"/>
    </row>
    <row r="28" ht="24.75" customHeight="1">
      <c r="A28" s="14" t="str">
        <f t="shared" si="1"/>
        <v>!</v>
      </c>
      <c r="B28" s="153">
        <f>'3 Двигатели жизни'!K6</f>
        <v>0</v>
      </c>
      <c r="C28" s="154" t="str">
        <f>'3 Двигатели жизни'!L6</f>
        <v>Независимость (автономия)</v>
      </c>
      <c r="D28" s="150" t="s">
        <v>25</v>
      </c>
      <c r="E28" s="151"/>
      <c r="F28" s="152"/>
      <c r="O28" s="4"/>
      <c r="P28" s="4"/>
      <c r="Q28" s="4"/>
      <c r="R28" s="4"/>
      <c r="S28" s="4"/>
      <c r="T28" s="4"/>
      <c r="U28" s="4"/>
      <c r="V28" s="4"/>
    </row>
    <row r="29" ht="24.75" customHeight="1">
      <c r="A29" s="14" t="str">
        <f t="shared" si="1"/>
        <v>!</v>
      </c>
      <c r="B29" s="153">
        <f>'3 Двигатели жизни'!K7</f>
        <v>0</v>
      </c>
      <c r="C29" s="154" t="str">
        <f>'3 Двигатели жизни'!L7</f>
        <v>Стабильность работы</v>
      </c>
      <c r="D29" s="150" t="s">
        <v>28</v>
      </c>
      <c r="E29" s="151"/>
      <c r="F29" s="152"/>
      <c r="O29" s="4"/>
      <c r="P29" s="4"/>
      <c r="Q29" s="4"/>
      <c r="R29" s="4"/>
      <c r="S29" s="4"/>
      <c r="T29" s="4"/>
      <c r="U29" s="4"/>
      <c r="V29" s="4"/>
    </row>
    <row r="30" ht="24.75" customHeight="1">
      <c r="A30" s="14" t="str">
        <f t="shared" si="1"/>
        <v>!</v>
      </c>
      <c r="B30" s="153">
        <f>'3 Двигатели жизни'!K8</f>
        <v>0</v>
      </c>
      <c r="C30" s="154" t="str">
        <f>'3 Двигатели жизни'!L8</f>
        <v>Стабильность места жительства</v>
      </c>
      <c r="D30" s="150" t="s">
        <v>31</v>
      </c>
      <c r="E30" s="151"/>
      <c r="F30" s="152"/>
      <c r="O30" s="4"/>
      <c r="P30" s="4"/>
      <c r="Q30" s="4"/>
      <c r="R30" s="4"/>
      <c r="S30" s="4"/>
      <c r="T30" s="4"/>
      <c r="U30" s="4"/>
      <c r="V30" s="4"/>
    </row>
    <row r="31" ht="32.25" customHeight="1">
      <c r="A31" s="14" t="str">
        <f t="shared" si="1"/>
        <v>!</v>
      </c>
      <c r="B31" s="153">
        <f>'3 Двигатели жизни'!K9</f>
        <v>0</v>
      </c>
      <c r="C31" s="154" t="str">
        <f>'3 Двигатели жизни'!L9</f>
        <v>Сервис</v>
      </c>
      <c r="D31" s="150" t="s">
        <v>34</v>
      </c>
      <c r="E31" s="151"/>
      <c r="F31" s="152"/>
      <c r="O31" s="4"/>
      <c r="P31" s="4"/>
      <c r="Q31" s="4"/>
      <c r="R31" s="4"/>
      <c r="S31" s="4"/>
      <c r="T31" s="4"/>
      <c r="U31" s="4"/>
      <c r="V31" s="4"/>
    </row>
    <row r="32" ht="24.75" customHeight="1">
      <c r="A32" s="14" t="str">
        <f t="shared" si="1"/>
        <v>!</v>
      </c>
      <c r="B32" s="153">
        <f>'3 Двигатели жизни'!K10</f>
        <v>0</v>
      </c>
      <c r="C32" s="154" t="str">
        <f>'3 Двигатели жизни'!L10</f>
        <v>Соревнование</v>
      </c>
      <c r="D32" s="150" t="s">
        <v>37</v>
      </c>
      <c r="E32" s="151"/>
      <c r="F32" s="152"/>
      <c r="O32" s="4"/>
      <c r="P32" s="4"/>
      <c r="Q32" s="4"/>
      <c r="R32" s="4"/>
      <c r="S32" s="4"/>
      <c r="T32" s="4"/>
      <c r="U32" s="4"/>
      <c r="V32" s="4"/>
    </row>
    <row r="33" ht="24.75" customHeight="1">
      <c r="A33" s="14" t="str">
        <f t="shared" si="1"/>
        <v>!</v>
      </c>
      <c r="B33" s="153">
        <f>'3 Двигатели жизни'!K11</f>
        <v>0</v>
      </c>
      <c r="C33" s="154" t="str">
        <f>'3 Двигатели жизни'!L11</f>
        <v>Жизненный баланс</v>
      </c>
      <c r="D33" s="150" t="s">
        <v>40</v>
      </c>
      <c r="E33" s="151"/>
      <c r="F33" s="152"/>
      <c r="O33" s="4"/>
      <c r="P33" s="4"/>
      <c r="Q33" s="4"/>
      <c r="R33" s="4"/>
      <c r="S33" s="4"/>
      <c r="T33" s="4"/>
      <c r="U33" s="4"/>
      <c r="V33" s="4"/>
    </row>
    <row r="34" ht="24.75" customHeight="1">
      <c r="A34" s="14" t="str">
        <f t="shared" si="1"/>
        <v>!</v>
      </c>
      <c r="B34" s="155">
        <f>'3 Двигатели жизни'!K12</f>
        <v>0</v>
      </c>
      <c r="C34" s="156" t="str">
        <f>'3 Двигатели жизни'!L12</f>
        <v>Предпринимательство</v>
      </c>
      <c r="D34" s="150" t="s">
        <v>43</v>
      </c>
      <c r="E34" s="151"/>
      <c r="F34" s="152"/>
      <c r="O34" s="4"/>
      <c r="P34" s="4"/>
      <c r="Q34" s="4"/>
      <c r="R34" s="4"/>
      <c r="S34" s="4"/>
      <c r="T34" s="4"/>
      <c r="U34" s="4"/>
      <c r="V34" s="4"/>
    </row>
    <row r="35" ht="15.75" customHeight="1">
      <c r="A35" s="4"/>
      <c r="B35" s="4"/>
      <c r="C35" s="4"/>
      <c r="D35" s="4"/>
      <c r="E35" s="4"/>
      <c r="F35" s="4"/>
      <c r="G35" s="4"/>
      <c r="H35" s="4"/>
      <c r="I35" s="4"/>
      <c r="J35" s="4"/>
      <c r="K35" s="4"/>
      <c r="L35" s="4"/>
      <c r="M35" s="4"/>
      <c r="N35" s="4"/>
      <c r="O35" s="4"/>
      <c r="P35" s="4"/>
      <c r="Q35" s="4"/>
      <c r="R35" s="4"/>
      <c r="S35" s="4"/>
      <c r="T35" s="4"/>
      <c r="U35" s="4"/>
      <c r="V35" s="4"/>
    </row>
    <row r="36" ht="15.75" customHeight="1">
      <c r="A36" s="4"/>
      <c r="B36" s="108" t="s">
        <v>205</v>
      </c>
      <c r="C36" s="4"/>
      <c r="D36" s="4"/>
      <c r="E36" s="4"/>
      <c r="F36" s="4"/>
      <c r="G36" s="4"/>
      <c r="H36" s="4"/>
      <c r="I36" s="4"/>
      <c r="J36" s="4"/>
      <c r="K36" s="4"/>
      <c r="L36" s="4"/>
      <c r="M36" s="4"/>
      <c r="N36" s="4"/>
      <c r="O36" s="4"/>
      <c r="P36" s="4"/>
      <c r="Q36" s="4"/>
      <c r="R36" s="4"/>
      <c r="S36" s="4"/>
      <c r="T36" s="4"/>
      <c r="U36" s="4"/>
      <c r="V36" s="4"/>
    </row>
    <row r="37" ht="15.75" customHeight="1">
      <c r="A37" s="4"/>
      <c r="B37" s="4"/>
      <c r="C37" s="4"/>
      <c r="D37" s="4"/>
      <c r="E37" s="4"/>
      <c r="F37" s="4"/>
      <c r="G37" s="4"/>
      <c r="H37" s="4"/>
      <c r="I37" s="4"/>
      <c r="J37" s="4"/>
      <c r="K37" s="4"/>
      <c r="L37" s="4"/>
      <c r="M37" s="4"/>
      <c r="N37" s="4"/>
      <c r="O37" s="4"/>
      <c r="P37" s="4"/>
      <c r="Q37" s="4"/>
      <c r="R37" s="4"/>
      <c r="S37" s="4"/>
      <c r="T37" s="4"/>
      <c r="U37" s="4"/>
      <c r="V37" s="4"/>
    </row>
    <row r="38" ht="60.75" customHeight="1">
      <c r="A38" s="4"/>
      <c r="B38" s="141" t="s">
        <v>206</v>
      </c>
      <c r="C38" s="142" t="str">
        <f>VLOOKUP('4 Интеллекты'!K22,'4 Интеллекты'!$L$22:$M$29,2,FALSE)</f>
        <v>Лингвистический</v>
      </c>
      <c r="D38" s="143" t="str">
        <f>VLOOKUP(C38,'4 Интеллекты'!$M$22:$N$29,2,FALSE)</f>
        <v>способность к порождению речи, включающая механизмы, ответственные за фонетическую (звуки речи), синтаксическую (грамматику), семантическую (смысл) и прагматическую составляющие речи (использование речи в различных ситуациях)</v>
      </c>
      <c r="E38" s="144"/>
      <c r="F38" s="112"/>
      <c r="G38" s="4"/>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8.75" customHeight="1">
      <c r="A40" s="4"/>
      <c r="B40" s="108" t="s">
        <v>207</v>
      </c>
      <c r="C40" s="4"/>
      <c r="D40" s="4"/>
      <c r="E40" s="4"/>
      <c r="F40" s="4"/>
      <c r="G40" s="4"/>
      <c r="H40" s="4"/>
      <c r="I40" s="4"/>
      <c r="J40" s="4"/>
      <c r="K40" s="4"/>
      <c r="L40" s="4"/>
      <c r="M40" s="4"/>
      <c r="N40" s="4"/>
      <c r="O40" s="4"/>
      <c r="P40" s="4"/>
      <c r="Q40" s="4"/>
      <c r="R40" s="4"/>
      <c r="S40" s="4"/>
      <c r="T40" s="4"/>
      <c r="U40" s="4"/>
      <c r="V40" s="4"/>
    </row>
    <row r="41" ht="18.0" customHeight="1">
      <c r="A41" s="4"/>
      <c r="B41" s="14"/>
      <c r="C41" s="4"/>
      <c r="D41" s="145"/>
      <c r="E41" s="4"/>
      <c r="F41" s="4"/>
      <c r="G41" s="4"/>
      <c r="H41" s="4"/>
      <c r="I41" s="4"/>
      <c r="J41" s="4"/>
      <c r="K41" s="4"/>
      <c r="L41" s="4"/>
      <c r="M41" s="4"/>
      <c r="N41" s="4"/>
      <c r="O41" s="4"/>
      <c r="P41" s="4"/>
      <c r="Q41" s="4"/>
      <c r="R41" s="4"/>
      <c r="S41" s="4"/>
      <c r="T41" s="4"/>
      <c r="U41" s="4"/>
      <c r="V41" s="4"/>
    </row>
    <row r="42" ht="24.75" customHeight="1">
      <c r="A42" s="14" t="str">
        <f t="shared" ref="A42:A49" si="2">IF(B42&gt;=MEDIAN($B$42:$B$49),"!","")</f>
        <v>!</v>
      </c>
      <c r="B42" s="157">
        <f>'4 Интеллекты'!L22</f>
        <v>0</v>
      </c>
      <c r="C42" s="149" t="str">
        <f>'4 Интеллекты'!M22</f>
        <v>Лингвистический</v>
      </c>
      <c r="D42" s="150" t="s">
        <v>109</v>
      </c>
      <c r="E42" s="151"/>
      <c r="F42" s="152"/>
      <c r="J42" s="4"/>
      <c r="K42" s="4"/>
      <c r="L42" s="4"/>
      <c r="M42" s="4"/>
      <c r="N42" s="4"/>
      <c r="O42" s="4"/>
      <c r="P42" s="4"/>
      <c r="Q42" s="4"/>
      <c r="R42" s="4"/>
      <c r="S42" s="4"/>
      <c r="T42" s="4"/>
      <c r="U42" s="4"/>
      <c r="V42" s="4"/>
    </row>
    <row r="43" ht="24.75" customHeight="1">
      <c r="A43" s="14" t="str">
        <f t="shared" si="2"/>
        <v>!</v>
      </c>
      <c r="B43" s="46">
        <f>'4 Интеллекты'!L23</f>
        <v>0</v>
      </c>
      <c r="C43" s="154" t="str">
        <f>'4 Интеллекты'!M23</f>
        <v>Логико-математический </v>
      </c>
      <c r="D43" s="150" t="s">
        <v>111</v>
      </c>
      <c r="E43" s="151"/>
      <c r="F43" s="152"/>
      <c r="J43" s="4"/>
      <c r="K43" s="4"/>
      <c r="L43" s="4"/>
      <c r="M43" s="4"/>
      <c r="N43" s="4"/>
      <c r="O43" s="4"/>
      <c r="P43" s="4"/>
      <c r="Q43" s="4"/>
      <c r="R43" s="4"/>
      <c r="S43" s="4"/>
      <c r="T43" s="4"/>
      <c r="U43" s="4"/>
      <c r="V43" s="4"/>
    </row>
    <row r="44" ht="24.75" customHeight="1">
      <c r="A44" s="14" t="str">
        <f t="shared" si="2"/>
        <v>!</v>
      </c>
      <c r="B44" s="46">
        <f>'4 Интеллекты'!L24</f>
        <v>0</v>
      </c>
      <c r="C44" s="154" t="str">
        <f>'4 Интеллекты'!M24</f>
        <v>Визуально-пространственный</v>
      </c>
      <c r="D44" s="150" t="s">
        <v>113</v>
      </c>
      <c r="E44" s="151"/>
      <c r="F44" s="152"/>
      <c r="J44" s="4"/>
      <c r="K44" s="4"/>
      <c r="L44" s="4"/>
      <c r="M44" s="4"/>
      <c r="N44" s="4"/>
      <c r="O44" s="4"/>
      <c r="P44" s="4"/>
      <c r="Q44" s="4"/>
      <c r="R44" s="4"/>
      <c r="S44" s="4"/>
      <c r="T44" s="4"/>
      <c r="U44" s="4"/>
      <c r="V44" s="4"/>
    </row>
    <row r="45" ht="24.75" customHeight="1">
      <c r="A45" s="14" t="str">
        <f t="shared" si="2"/>
        <v>!</v>
      </c>
      <c r="B45" s="46">
        <f>'4 Интеллекты'!L25</f>
        <v>0</v>
      </c>
      <c r="C45" s="154" t="str">
        <f>'4 Интеллекты'!M25</f>
        <v>Телесно-кинестетический </v>
      </c>
      <c r="D45" s="150" t="s">
        <v>115</v>
      </c>
      <c r="E45" s="151"/>
      <c r="F45" s="152"/>
      <c r="J45" s="4"/>
      <c r="K45" s="4"/>
      <c r="L45" s="4"/>
      <c r="M45" s="4"/>
      <c r="N45" s="4"/>
      <c r="O45" s="4"/>
      <c r="P45" s="4"/>
      <c r="Q45" s="4"/>
      <c r="R45" s="4"/>
      <c r="S45" s="4"/>
      <c r="T45" s="4"/>
      <c r="U45" s="4"/>
      <c r="V45" s="4"/>
    </row>
    <row r="46" ht="24.75" customHeight="1">
      <c r="A46" s="14" t="str">
        <f t="shared" si="2"/>
        <v>!</v>
      </c>
      <c r="B46" s="46">
        <f>'4 Интеллекты'!L26</f>
        <v>0</v>
      </c>
      <c r="C46" s="154" t="str">
        <f>'4 Интеллекты'!M26</f>
        <v>Музыкальный</v>
      </c>
      <c r="D46" s="150" t="s">
        <v>117</v>
      </c>
      <c r="E46" s="151"/>
      <c r="F46" s="152"/>
      <c r="J46" s="4"/>
      <c r="K46" s="4"/>
      <c r="L46" s="4"/>
      <c r="M46" s="4"/>
      <c r="N46" s="4"/>
      <c r="O46" s="4"/>
      <c r="P46" s="4"/>
      <c r="Q46" s="4"/>
      <c r="R46" s="4"/>
      <c r="S46" s="4"/>
      <c r="T46" s="4"/>
      <c r="U46" s="4"/>
      <c r="V46" s="4"/>
    </row>
    <row r="47" ht="24.75" customHeight="1">
      <c r="A47" s="14" t="str">
        <f t="shared" si="2"/>
        <v>!</v>
      </c>
      <c r="B47" s="46">
        <f>'4 Интеллекты'!L27</f>
        <v>0</v>
      </c>
      <c r="C47" s="154" t="str">
        <f>'4 Интеллекты'!M27</f>
        <v>Натуралистический </v>
      </c>
      <c r="D47" s="150" t="s">
        <v>119</v>
      </c>
      <c r="E47" s="151"/>
      <c r="F47" s="152"/>
      <c r="J47" s="4"/>
      <c r="K47" s="4"/>
      <c r="L47" s="4"/>
      <c r="M47" s="4"/>
      <c r="N47" s="4"/>
      <c r="O47" s="4"/>
      <c r="P47" s="4"/>
      <c r="Q47" s="4"/>
      <c r="R47" s="4"/>
      <c r="S47" s="4"/>
      <c r="T47" s="4"/>
      <c r="U47" s="4"/>
      <c r="V47" s="4"/>
    </row>
    <row r="48" ht="24.75" customHeight="1">
      <c r="A48" s="14" t="str">
        <f t="shared" si="2"/>
        <v>!</v>
      </c>
      <c r="B48" s="46">
        <f>'4 Интеллекты'!L28</f>
        <v>0</v>
      </c>
      <c r="C48" s="154" t="str">
        <f>'4 Интеллекты'!M28</f>
        <v>Внутриличностный/Экзистенциальный </v>
      </c>
      <c r="D48" s="150" t="s">
        <v>121</v>
      </c>
      <c r="E48" s="151"/>
      <c r="F48" s="152"/>
      <c r="J48" s="4"/>
      <c r="K48" s="4"/>
      <c r="L48" s="4"/>
      <c r="M48" s="4"/>
      <c r="N48" s="4"/>
      <c r="O48" s="4"/>
      <c r="P48" s="4"/>
      <c r="Q48" s="4"/>
      <c r="R48" s="4"/>
      <c r="S48" s="4"/>
      <c r="T48" s="4"/>
      <c r="U48" s="4"/>
      <c r="V48" s="4"/>
    </row>
    <row r="49" ht="24.75" customHeight="1">
      <c r="A49" s="14" t="str">
        <f t="shared" si="2"/>
        <v>!</v>
      </c>
      <c r="B49" s="47">
        <f>'4 Интеллекты'!L29</f>
        <v>0</v>
      </c>
      <c r="C49" s="156" t="str">
        <f>'4 Интеллекты'!M29</f>
        <v>Межличностный</v>
      </c>
      <c r="D49" s="150" t="s">
        <v>123</v>
      </c>
      <c r="E49" s="151"/>
      <c r="F49" s="152"/>
      <c r="J49" s="4"/>
      <c r="K49" s="4"/>
      <c r="L49" s="4"/>
      <c r="M49" s="4"/>
      <c r="N49" s="4"/>
      <c r="O49" s="4"/>
      <c r="P49" s="4"/>
      <c r="Q49" s="4"/>
      <c r="R49" s="4"/>
      <c r="S49" s="4"/>
      <c r="T49" s="4"/>
      <c r="U49" s="4"/>
      <c r="V49" s="4"/>
    </row>
    <row r="50" ht="15.75" customHeight="1">
      <c r="A50" s="4"/>
      <c r="B50" s="4"/>
      <c r="C50" s="4"/>
      <c r="D50" s="4"/>
      <c r="E50" s="4"/>
      <c r="F50" s="4"/>
      <c r="G50" s="4"/>
      <c r="H50" s="4"/>
      <c r="I50" s="4"/>
      <c r="J50" s="4"/>
      <c r="K50" s="4"/>
      <c r="L50" s="4"/>
      <c r="M50" s="4"/>
      <c r="N50" s="4"/>
      <c r="O50" s="4"/>
      <c r="P50" s="4"/>
      <c r="Q50" s="4"/>
      <c r="R50" s="4"/>
      <c r="S50" s="4"/>
      <c r="T50" s="4"/>
      <c r="U50" s="4"/>
      <c r="V50" s="4"/>
    </row>
    <row r="51" ht="15.75" customHeight="1">
      <c r="A51" s="4"/>
      <c r="B51" s="4"/>
      <c r="C51" s="4"/>
      <c r="D51" s="4"/>
      <c r="E51" s="4"/>
      <c r="F51" s="4"/>
      <c r="G51" s="4"/>
      <c r="H51" s="4"/>
      <c r="I51" s="4"/>
      <c r="J51" s="4"/>
      <c r="K51" s="4"/>
      <c r="L51" s="4"/>
      <c r="M51" s="4"/>
      <c r="N51" s="4"/>
      <c r="O51" s="4"/>
      <c r="P51" s="4"/>
      <c r="Q51" s="4"/>
      <c r="R51" s="4"/>
      <c r="S51" s="4"/>
      <c r="T51" s="4"/>
      <c r="U51" s="4"/>
      <c r="V51" s="4"/>
    </row>
    <row r="52" ht="15.75" customHeight="1">
      <c r="A52" s="4"/>
      <c r="B52" s="4"/>
      <c r="C52" s="4"/>
      <c r="D52" s="4"/>
      <c r="E52" s="4"/>
      <c r="F52" s="4"/>
      <c r="G52" s="4"/>
      <c r="H52" s="4"/>
      <c r="I52" s="4"/>
      <c r="J52" s="4"/>
      <c r="K52" s="4"/>
      <c r="L52" s="4"/>
      <c r="M52" s="4"/>
      <c r="N52" s="4"/>
      <c r="O52" s="4"/>
      <c r="P52" s="4"/>
      <c r="Q52" s="4"/>
      <c r="R52" s="4"/>
      <c r="S52" s="4"/>
      <c r="T52" s="4"/>
      <c r="U52" s="4"/>
      <c r="V52" s="4"/>
    </row>
    <row r="53" ht="15.75" customHeight="1">
      <c r="A53" s="4"/>
      <c r="B53" s="4"/>
      <c r="C53" s="4"/>
      <c r="D53" s="4"/>
      <c r="E53" s="4"/>
      <c r="F53" s="4"/>
      <c r="G53" s="4"/>
      <c r="H53" s="4"/>
      <c r="I53" s="4"/>
      <c r="J53" s="4"/>
      <c r="K53" s="4"/>
      <c r="L53" s="4"/>
      <c r="M53" s="4"/>
      <c r="N53" s="4"/>
      <c r="O53" s="4"/>
      <c r="P53" s="4"/>
      <c r="Q53" s="4"/>
      <c r="R53" s="4"/>
      <c r="S53" s="4"/>
      <c r="T53" s="4"/>
      <c r="U53" s="4"/>
      <c r="V53" s="4"/>
    </row>
    <row r="54" ht="15.75" customHeight="1">
      <c r="A54" s="4"/>
      <c r="B54" s="4"/>
      <c r="C54" s="4"/>
      <c r="D54" s="4"/>
      <c r="E54" s="4"/>
      <c r="F54" s="4"/>
      <c r="G54" s="4"/>
      <c r="H54" s="4"/>
      <c r="I54" s="4"/>
      <c r="J54" s="4"/>
      <c r="K54" s="4"/>
      <c r="L54" s="4"/>
      <c r="M54" s="4"/>
      <c r="N54" s="4"/>
      <c r="O54" s="4"/>
      <c r="P54" s="4"/>
      <c r="Q54" s="4"/>
      <c r="R54" s="4"/>
      <c r="S54" s="4"/>
      <c r="T54" s="4"/>
      <c r="U54" s="4"/>
      <c r="V54" s="4"/>
    </row>
    <row r="55" ht="15.75" customHeight="1">
      <c r="A55" s="4"/>
      <c r="B55" s="4"/>
      <c r="C55" s="4"/>
      <c r="D55" s="4"/>
      <c r="E55" s="4"/>
      <c r="F55" s="4"/>
      <c r="G55" s="4"/>
      <c r="H55" s="4"/>
      <c r="I55" s="4"/>
      <c r="J55" s="4"/>
      <c r="K55" s="4"/>
      <c r="L55" s="4"/>
      <c r="M55" s="4"/>
      <c r="N55" s="4"/>
      <c r="O55" s="4"/>
      <c r="P55" s="4"/>
      <c r="Q55" s="4"/>
      <c r="R55" s="4"/>
      <c r="S55" s="4"/>
      <c r="T55" s="4"/>
      <c r="U55" s="4"/>
      <c r="V55" s="4"/>
    </row>
    <row r="56" ht="15.75" customHeight="1">
      <c r="A56" s="4"/>
      <c r="B56" s="4"/>
      <c r="C56" s="4"/>
      <c r="D56" s="4"/>
      <c r="E56" s="4"/>
      <c r="F56" s="4"/>
      <c r="G56" s="4"/>
      <c r="H56" s="4"/>
      <c r="I56" s="4"/>
      <c r="J56" s="4"/>
      <c r="K56" s="4"/>
      <c r="L56" s="4"/>
      <c r="M56" s="4"/>
      <c r="N56" s="4"/>
      <c r="O56" s="4"/>
      <c r="P56" s="4"/>
      <c r="Q56" s="4"/>
      <c r="R56" s="4"/>
      <c r="S56" s="4"/>
      <c r="T56" s="4"/>
      <c r="U56" s="4"/>
      <c r="V56" s="4"/>
    </row>
    <row r="57" ht="15.75" customHeight="1">
      <c r="A57" s="4"/>
      <c r="B57" s="4"/>
      <c r="C57" s="4"/>
      <c r="D57" s="4"/>
      <c r="E57" s="4"/>
      <c r="F57" s="4"/>
      <c r="G57" s="4"/>
      <c r="H57" s="4"/>
      <c r="I57" s="4"/>
      <c r="J57" s="4"/>
      <c r="K57" s="4"/>
      <c r="L57" s="4"/>
      <c r="M57" s="4"/>
      <c r="N57" s="4"/>
      <c r="O57" s="4"/>
      <c r="P57" s="4"/>
      <c r="Q57" s="4"/>
      <c r="R57" s="4"/>
      <c r="S57" s="4"/>
      <c r="T57" s="4"/>
      <c r="U57" s="4"/>
      <c r="V57" s="4"/>
    </row>
    <row r="58" ht="15.75" customHeight="1">
      <c r="A58" s="4"/>
      <c r="B58" s="4"/>
      <c r="C58" s="4"/>
      <c r="D58" s="4"/>
      <c r="E58" s="4"/>
      <c r="F58" s="4"/>
      <c r="G58" s="4"/>
      <c r="H58" s="4"/>
      <c r="I58" s="4"/>
      <c r="J58" s="4"/>
      <c r="K58" s="4"/>
      <c r="L58" s="4"/>
      <c r="M58" s="4"/>
      <c r="N58" s="4"/>
      <c r="O58" s="4"/>
      <c r="P58" s="4"/>
      <c r="Q58" s="4"/>
      <c r="R58" s="4"/>
      <c r="S58" s="4"/>
      <c r="T58" s="4"/>
      <c r="U58" s="4"/>
      <c r="V58" s="4"/>
    </row>
    <row r="59" ht="15.75" customHeight="1">
      <c r="A59" s="4"/>
      <c r="B59" s="4"/>
      <c r="C59" s="4"/>
      <c r="D59" s="4"/>
      <c r="E59" s="4"/>
      <c r="F59" s="4"/>
      <c r="G59" s="4"/>
      <c r="H59" s="4"/>
      <c r="I59" s="4"/>
      <c r="J59" s="4"/>
      <c r="K59" s="4"/>
      <c r="L59" s="4"/>
      <c r="M59" s="4"/>
      <c r="N59" s="4"/>
      <c r="O59" s="4"/>
      <c r="P59" s="4"/>
      <c r="Q59" s="4"/>
      <c r="R59" s="4"/>
      <c r="S59" s="4"/>
      <c r="T59" s="4"/>
      <c r="U59" s="4"/>
      <c r="V59" s="4"/>
    </row>
    <row r="60" ht="15.75" customHeight="1">
      <c r="A60" s="4"/>
      <c r="B60" s="4"/>
      <c r="C60" s="4"/>
      <c r="D60" s="4"/>
      <c r="E60" s="4"/>
      <c r="F60" s="4"/>
      <c r="G60" s="4"/>
      <c r="H60" s="4"/>
      <c r="I60" s="4"/>
      <c r="J60" s="4"/>
      <c r="K60" s="4"/>
      <c r="L60" s="4"/>
      <c r="M60" s="4"/>
      <c r="N60" s="4"/>
      <c r="O60" s="4"/>
      <c r="P60" s="4"/>
      <c r="Q60" s="4"/>
      <c r="R60" s="4"/>
      <c r="S60" s="4"/>
      <c r="T60" s="4"/>
      <c r="U60" s="4"/>
      <c r="V60" s="4"/>
    </row>
    <row r="61" ht="15.75" customHeight="1">
      <c r="A61" s="4"/>
      <c r="B61" s="4"/>
      <c r="C61" s="4"/>
      <c r="D61" s="4"/>
      <c r="E61" s="4"/>
      <c r="F61" s="4"/>
      <c r="G61" s="4"/>
      <c r="H61" s="4"/>
      <c r="I61" s="4"/>
      <c r="J61" s="4"/>
      <c r="K61" s="4"/>
      <c r="L61" s="4"/>
      <c r="M61" s="4"/>
      <c r="N61" s="4"/>
      <c r="O61" s="4"/>
      <c r="P61" s="4"/>
      <c r="Q61" s="4"/>
      <c r="R61" s="4"/>
      <c r="S61" s="4"/>
      <c r="T61" s="4"/>
      <c r="U61" s="4"/>
      <c r="V61" s="4"/>
    </row>
    <row r="62" ht="15.75" customHeight="1">
      <c r="A62" s="4"/>
      <c r="B62" s="4"/>
      <c r="C62" s="4"/>
      <c r="D62" s="4"/>
      <c r="E62" s="4"/>
      <c r="F62" s="4"/>
      <c r="G62" s="4"/>
      <c r="H62" s="4"/>
      <c r="I62" s="4"/>
      <c r="J62" s="4"/>
      <c r="K62" s="4"/>
      <c r="L62" s="4"/>
      <c r="M62" s="4"/>
      <c r="N62" s="4"/>
      <c r="O62" s="4"/>
      <c r="P62" s="4"/>
      <c r="Q62" s="4"/>
      <c r="R62" s="4"/>
      <c r="S62" s="4"/>
      <c r="T62" s="4"/>
      <c r="U62" s="4"/>
      <c r="V62" s="4"/>
    </row>
    <row r="63" ht="15.75" customHeight="1">
      <c r="A63" s="4"/>
      <c r="B63" s="4"/>
      <c r="C63" s="4"/>
      <c r="D63" s="4"/>
      <c r="E63" s="4"/>
      <c r="F63" s="4"/>
      <c r="G63" s="4"/>
      <c r="H63" s="4"/>
      <c r="I63" s="4"/>
      <c r="J63" s="4"/>
      <c r="K63" s="4"/>
      <c r="L63" s="4"/>
      <c r="M63" s="4"/>
      <c r="N63" s="4"/>
      <c r="O63" s="4"/>
      <c r="P63" s="4"/>
      <c r="Q63" s="4"/>
      <c r="R63" s="4"/>
      <c r="S63" s="4"/>
      <c r="T63" s="4"/>
      <c r="U63" s="4"/>
      <c r="V63" s="4"/>
    </row>
    <row r="64" ht="15.75" customHeight="1">
      <c r="A64" s="4"/>
      <c r="B64" s="4"/>
      <c r="C64" s="4"/>
      <c r="D64" s="4"/>
      <c r="E64" s="4"/>
      <c r="F64" s="4"/>
      <c r="G64" s="4"/>
      <c r="H64" s="4"/>
      <c r="I64" s="4"/>
      <c r="J64" s="4"/>
      <c r="K64" s="4"/>
      <c r="L64" s="4"/>
      <c r="M64" s="4"/>
      <c r="N64" s="4"/>
      <c r="O64" s="4"/>
      <c r="P64" s="4"/>
      <c r="Q64" s="4"/>
      <c r="R64" s="4"/>
      <c r="S64" s="4"/>
      <c r="T64" s="4"/>
      <c r="U64" s="4"/>
      <c r="V64" s="4"/>
    </row>
    <row r="65" ht="15.75" customHeight="1">
      <c r="A65" s="4"/>
      <c r="B65" s="4"/>
      <c r="C65" s="4"/>
      <c r="D65" s="4"/>
      <c r="E65" s="4"/>
      <c r="F65" s="4"/>
      <c r="G65" s="4"/>
      <c r="H65" s="4"/>
      <c r="I65" s="4"/>
      <c r="J65" s="4"/>
      <c r="K65" s="4"/>
      <c r="L65" s="4"/>
      <c r="M65" s="4"/>
      <c r="N65" s="4"/>
      <c r="O65" s="4"/>
      <c r="P65" s="4"/>
      <c r="Q65" s="4"/>
      <c r="R65" s="4"/>
      <c r="S65" s="4"/>
      <c r="T65" s="4"/>
      <c r="U65" s="4"/>
      <c r="V65" s="4"/>
    </row>
    <row r="66" ht="15.75" customHeight="1">
      <c r="A66" s="4"/>
      <c r="B66" s="4"/>
      <c r="C66" s="4"/>
      <c r="D66" s="4"/>
      <c r="E66" s="4"/>
      <c r="F66" s="4"/>
      <c r="G66" s="4"/>
      <c r="H66" s="4"/>
      <c r="I66" s="4"/>
      <c r="J66" s="4"/>
      <c r="K66" s="4"/>
      <c r="L66" s="4"/>
      <c r="M66" s="4"/>
      <c r="N66" s="4"/>
      <c r="O66" s="4"/>
      <c r="P66" s="4"/>
      <c r="Q66" s="4"/>
      <c r="R66" s="4"/>
      <c r="S66" s="4"/>
      <c r="T66" s="4"/>
      <c r="U66" s="4"/>
      <c r="V66" s="4"/>
    </row>
    <row r="67" ht="15.75" customHeight="1">
      <c r="A67" s="4"/>
      <c r="B67" s="4"/>
      <c r="C67" s="4"/>
      <c r="D67" s="4"/>
      <c r="E67" s="4"/>
      <c r="F67" s="4"/>
      <c r="G67" s="4"/>
      <c r="H67" s="4"/>
      <c r="I67" s="4"/>
      <c r="J67" s="4"/>
      <c r="K67" s="4"/>
      <c r="L67" s="4"/>
      <c r="M67" s="4"/>
      <c r="N67" s="4"/>
      <c r="O67" s="4"/>
      <c r="P67" s="4"/>
      <c r="Q67" s="4"/>
      <c r="R67" s="4"/>
      <c r="S67" s="4"/>
      <c r="T67" s="4"/>
      <c r="U67" s="4"/>
      <c r="V67" s="4"/>
    </row>
    <row r="68" ht="15.75" customHeight="1">
      <c r="A68" s="4"/>
      <c r="B68" s="4"/>
      <c r="C68" s="4"/>
      <c r="D68" s="4"/>
      <c r="E68" s="4"/>
      <c r="F68" s="4"/>
      <c r="G68" s="4"/>
      <c r="H68" s="4"/>
      <c r="I68" s="4"/>
      <c r="J68" s="4"/>
      <c r="K68" s="4"/>
      <c r="L68" s="4"/>
      <c r="M68" s="4"/>
      <c r="N68" s="4"/>
      <c r="O68" s="4"/>
      <c r="P68" s="4"/>
      <c r="Q68" s="4"/>
      <c r="R68" s="4"/>
      <c r="S68" s="4"/>
      <c r="T68" s="4"/>
      <c r="U68" s="4"/>
      <c r="V68" s="4"/>
    </row>
    <row r="69" ht="15.75" customHeight="1">
      <c r="A69" s="4"/>
      <c r="B69" s="4"/>
      <c r="C69" s="4"/>
      <c r="D69" s="4"/>
      <c r="E69" s="4"/>
      <c r="F69" s="4"/>
      <c r="G69" s="4"/>
      <c r="H69" s="4"/>
      <c r="I69" s="4"/>
      <c r="J69" s="4"/>
      <c r="K69" s="4"/>
      <c r="L69" s="4"/>
      <c r="M69" s="4"/>
      <c r="N69" s="4"/>
      <c r="O69" s="4"/>
      <c r="P69" s="4"/>
      <c r="Q69" s="4"/>
      <c r="R69" s="4"/>
      <c r="S69" s="4"/>
      <c r="T69" s="4"/>
      <c r="U69" s="4"/>
      <c r="V69" s="4"/>
    </row>
    <row r="70" ht="15.75" customHeight="1">
      <c r="A70" s="4"/>
      <c r="B70" s="4"/>
      <c r="C70" s="4"/>
      <c r="D70" s="4"/>
      <c r="E70" s="4"/>
      <c r="F70" s="4"/>
      <c r="G70" s="4"/>
      <c r="H70" s="4"/>
      <c r="I70" s="4"/>
      <c r="J70" s="4"/>
      <c r="K70" s="4"/>
      <c r="L70" s="4"/>
      <c r="M70" s="4"/>
      <c r="N70" s="4"/>
      <c r="O70" s="4"/>
      <c r="P70" s="4"/>
      <c r="Q70" s="4"/>
      <c r="R70" s="4"/>
      <c r="S70" s="4"/>
      <c r="T70" s="4"/>
      <c r="U70" s="4"/>
      <c r="V70" s="4"/>
    </row>
    <row r="71" ht="15.75" customHeight="1">
      <c r="A71" s="4"/>
      <c r="B71" s="4"/>
      <c r="C71" s="4"/>
      <c r="D71" s="4"/>
      <c r="E71" s="4"/>
      <c r="F71" s="4"/>
      <c r="G71" s="4"/>
      <c r="H71" s="4"/>
      <c r="I71" s="4"/>
      <c r="J71" s="4"/>
      <c r="K71" s="4"/>
      <c r="L71" s="4"/>
      <c r="M71" s="4"/>
      <c r="N71" s="4"/>
      <c r="O71" s="4"/>
      <c r="P71" s="4"/>
      <c r="Q71" s="4"/>
      <c r="R71" s="4"/>
      <c r="S71" s="4"/>
      <c r="T71" s="4"/>
      <c r="U71" s="4"/>
      <c r="V71" s="4"/>
    </row>
    <row r="72" ht="15.75" customHeight="1">
      <c r="A72" s="4"/>
      <c r="B72" s="4"/>
      <c r="C72" s="4"/>
      <c r="D72" s="4"/>
      <c r="E72" s="4"/>
      <c r="F72" s="4"/>
      <c r="G72" s="4"/>
      <c r="H72" s="4"/>
      <c r="I72" s="4"/>
      <c r="J72" s="4"/>
      <c r="K72" s="4"/>
      <c r="L72" s="4"/>
      <c r="M72" s="4"/>
      <c r="N72" s="4"/>
      <c r="O72" s="4"/>
      <c r="P72" s="4"/>
      <c r="Q72" s="4"/>
      <c r="R72" s="4"/>
      <c r="S72" s="4"/>
      <c r="T72" s="4"/>
      <c r="U72" s="4"/>
      <c r="V72" s="4"/>
    </row>
    <row r="73" ht="15.75" customHeight="1">
      <c r="A73" s="4"/>
      <c r="B73" s="4"/>
      <c r="C73" s="4"/>
      <c r="D73" s="4"/>
      <c r="E73" s="4"/>
      <c r="F73" s="4"/>
      <c r="G73" s="4"/>
      <c r="H73" s="4"/>
      <c r="I73" s="4"/>
      <c r="J73" s="4"/>
      <c r="K73" s="4"/>
      <c r="L73" s="4"/>
      <c r="M73" s="4"/>
      <c r="N73" s="4"/>
      <c r="O73" s="4"/>
      <c r="P73" s="4"/>
      <c r="Q73" s="4"/>
      <c r="R73" s="4"/>
      <c r="S73" s="4"/>
      <c r="T73" s="4"/>
      <c r="U73" s="4"/>
      <c r="V73" s="4"/>
    </row>
    <row r="74" ht="15.75" customHeight="1">
      <c r="A74" s="4"/>
      <c r="B74" s="4"/>
      <c r="C74" s="4"/>
      <c r="D74" s="4"/>
      <c r="E74" s="4"/>
      <c r="F74" s="4"/>
      <c r="G74" s="4"/>
      <c r="H74" s="4"/>
      <c r="I74" s="4"/>
      <c r="J74" s="4"/>
      <c r="K74" s="4"/>
      <c r="L74" s="4"/>
      <c r="M74" s="4"/>
      <c r="N74" s="4"/>
      <c r="O74" s="4"/>
      <c r="P74" s="4"/>
      <c r="Q74" s="4"/>
      <c r="R74" s="4"/>
      <c r="S74" s="4"/>
      <c r="T74" s="4"/>
      <c r="U74" s="4"/>
      <c r="V74" s="4"/>
    </row>
    <row r="75" ht="15.75" customHeight="1">
      <c r="A75" s="4"/>
      <c r="B75" s="4"/>
      <c r="C75" s="4"/>
      <c r="D75" s="4"/>
      <c r="E75" s="4"/>
      <c r="F75" s="4"/>
      <c r="G75" s="4"/>
      <c r="H75" s="4"/>
      <c r="I75" s="4"/>
      <c r="J75" s="4"/>
      <c r="K75" s="4"/>
      <c r="L75" s="4"/>
      <c r="M75" s="4"/>
      <c r="N75" s="4"/>
      <c r="O75" s="4"/>
      <c r="P75" s="4"/>
      <c r="Q75" s="4"/>
      <c r="R75" s="4"/>
      <c r="S75" s="4"/>
      <c r="T75" s="4"/>
      <c r="U75" s="4"/>
      <c r="V75" s="4"/>
    </row>
    <row r="76" ht="15.75" customHeight="1">
      <c r="A76" s="4"/>
      <c r="B76" s="4"/>
      <c r="C76" s="4"/>
      <c r="D76" s="4"/>
      <c r="E76" s="4"/>
      <c r="F76" s="4"/>
      <c r="G76" s="4"/>
      <c r="H76" s="4"/>
      <c r="I76" s="4"/>
      <c r="J76" s="4"/>
      <c r="K76" s="4"/>
      <c r="L76" s="4"/>
      <c r="M76" s="4"/>
      <c r="N76" s="4"/>
      <c r="O76" s="4"/>
      <c r="P76" s="4"/>
      <c r="Q76" s="4"/>
      <c r="R76" s="4"/>
      <c r="S76" s="4"/>
      <c r="T76" s="4"/>
      <c r="U76" s="4"/>
      <c r="V76" s="4"/>
    </row>
    <row r="77" ht="15.75" customHeight="1">
      <c r="A77" s="4"/>
      <c r="B77" s="4"/>
      <c r="C77" s="4"/>
      <c r="D77" s="4"/>
      <c r="E77" s="4"/>
      <c r="F77" s="4"/>
      <c r="G77" s="4"/>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4"/>
      <c r="B81" s="4"/>
      <c r="C81" s="4"/>
      <c r="D81" s="4"/>
      <c r="E81" s="4"/>
      <c r="F81" s="4"/>
      <c r="G81" s="4"/>
      <c r="H81" s="4"/>
      <c r="I81" s="4"/>
      <c r="J81" s="4"/>
      <c r="K81" s="4"/>
      <c r="L81" s="4"/>
      <c r="M81" s="4"/>
      <c r="N81" s="4"/>
      <c r="O81" s="4"/>
      <c r="P81" s="4"/>
      <c r="Q81" s="4"/>
      <c r="R81" s="4"/>
      <c r="S81" s="4"/>
      <c r="T81" s="4"/>
      <c r="U81" s="4"/>
      <c r="V81" s="4"/>
    </row>
    <row r="82" ht="15.75" customHeight="1">
      <c r="A82" s="4"/>
      <c r="B82" s="4"/>
      <c r="C82" s="4"/>
      <c r="D82" s="4"/>
      <c r="E82" s="4"/>
      <c r="F82" s="4"/>
      <c r="G82" s="4"/>
      <c r="H82" s="4"/>
      <c r="I82" s="4"/>
      <c r="J82" s="4"/>
      <c r="K82" s="4"/>
      <c r="L82" s="4"/>
      <c r="M82" s="4"/>
      <c r="N82" s="4"/>
      <c r="O82" s="4"/>
      <c r="P82" s="4"/>
      <c r="Q82" s="4"/>
      <c r="R82" s="4"/>
      <c r="S82" s="4"/>
      <c r="T82" s="4"/>
      <c r="U82" s="4"/>
      <c r="V82" s="4"/>
    </row>
    <row r="83" ht="15.75" customHeight="1">
      <c r="A83" s="4"/>
      <c r="B83" s="4"/>
      <c r="C83" s="4"/>
      <c r="D83" s="4"/>
      <c r="E83" s="4"/>
      <c r="F83" s="4"/>
      <c r="G83" s="4"/>
      <c r="H83" s="4"/>
      <c r="I83" s="4"/>
      <c r="J83" s="4"/>
      <c r="K83" s="4"/>
      <c r="L83" s="4"/>
      <c r="M83" s="4"/>
      <c r="N83" s="4"/>
      <c r="O83" s="4"/>
      <c r="P83" s="4"/>
      <c r="Q83" s="4"/>
      <c r="R83" s="4"/>
      <c r="S83" s="4"/>
      <c r="T83" s="4"/>
      <c r="U83" s="4"/>
      <c r="V83" s="4"/>
    </row>
    <row r="84" ht="15.75" customHeight="1">
      <c r="A84" s="4"/>
      <c r="B84" s="4"/>
      <c r="C84" s="4"/>
      <c r="D84" s="4"/>
      <c r="E84" s="4"/>
      <c r="F84" s="4"/>
      <c r="G84" s="4"/>
      <c r="H84" s="4"/>
      <c r="I84" s="4"/>
      <c r="J84" s="4"/>
      <c r="K84" s="4"/>
      <c r="L84" s="4"/>
      <c r="M84" s="4"/>
      <c r="N84" s="4"/>
      <c r="O84" s="4"/>
      <c r="P84" s="4"/>
      <c r="Q84" s="4"/>
      <c r="R84" s="4"/>
      <c r="S84" s="4"/>
      <c r="T84" s="4"/>
      <c r="U84" s="4"/>
      <c r="V84" s="4"/>
    </row>
    <row r="85" ht="15.75" customHeight="1">
      <c r="A85" s="4"/>
      <c r="B85" s="4"/>
      <c r="C85" s="4"/>
      <c r="D85" s="4"/>
      <c r="E85" s="4"/>
      <c r="F85" s="4"/>
      <c r="G85" s="4"/>
      <c r="H85" s="4"/>
      <c r="I85" s="4"/>
      <c r="J85" s="4"/>
      <c r="K85" s="4"/>
      <c r="L85" s="4"/>
      <c r="M85" s="4"/>
      <c r="N85" s="4"/>
      <c r="O85" s="4"/>
      <c r="P85" s="4"/>
      <c r="Q85" s="4"/>
      <c r="R85" s="4"/>
      <c r="S85" s="4"/>
      <c r="T85" s="4"/>
      <c r="U85" s="4"/>
      <c r="V85" s="4"/>
    </row>
    <row r="86" ht="15.75" customHeight="1">
      <c r="A86" s="4"/>
      <c r="B86" s="4"/>
      <c r="C86" s="4"/>
      <c r="D86" s="4"/>
      <c r="E86" s="4"/>
      <c r="F86" s="4"/>
      <c r="G86" s="4"/>
      <c r="H86" s="4"/>
      <c r="I86" s="4"/>
      <c r="J86" s="4"/>
      <c r="K86" s="4"/>
      <c r="L86" s="4"/>
      <c r="M86" s="4"/>
      <c r="N86" s="4"/>
      <c r="O86" s="4"/>
      <c r="P86" s="4"/>
      <c r="Q86" s="4"/>
      <c r="R86" s="4"/>
      <c r="S86" s="4"/>
      <c r="T86" s="4"/>
      <c r="U86" s="4"/>
      <c r="V86" s="4"/>
    </row>
    <row r="87" ht="15.75" customHeight="1">
      <c r="A87" s="4"/>
      <c r="B87" s="4"/>
      <c r="C87" s="4"/>
      <c r="D87" s="4"/>
      <c r="E87" s="4"/>
      <c r="F87" s="4"/>
      <c r="G87" s="4"/>
      <c r="H87" s="4"/>
      <c r="I87" s="4"/>
      <c r="J87" s="4"/>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4"/>
      <c r="B91" s="4"/>
      <c r="C91" s="4"/>
      <c r="D91" s="4"/>
      <c r="E91" s="4"/>
      <c r="F91" s="4"/>
      <c r="G91" s="4"/>
      <c r="H91" s="4"/>
      <c r="I91" s="4"/>
      <c r="J91" s="4"/>
      <c r="K91" s="4"/>
      <c r="L91" s="4"/>
      <c r="M91" s="4"/>
      <c r="N91" s="4"/>
      <c r="O91" s="4"/>
      <c r="P91" s="4"/>
      <c r="Q91" s="4"/>
      <c r="R91" s="4"/>
      <c r="S91" s="4"/>
      <c r="T91" s="4"/>
      <c r="U91" s="4"/>
      <c r="V91" s="4"/>
    </row>
    <row r="92" ht="15.75" customHeight="1">
      <c r="A92" s="4"/>
      <c r="B92" s="4"/>
      <c r="C92" s="4"/>
      <c r="D92" s="4"/>
      <c r="E92" s="4"/>
      <c r="F92" s="4"/>
      <c r="G92" s="4"/>
      <c r="H92" s="4"/>
      <c r="I92" s="4"/>
      <c r="J92" s="4"/>
      <c r="K92" s="4"/>
      <c r="L92" s="4"/>
      <c r="M92" s="4"/>
      <c r="N92" s="4"/>
      <c r="O92" s="4"/>
      <c r="P92" s="4"/>
      <c r="Q92" s="4"/>
      <c r="R92" s="4"/>
      <c r="S92" s="4"/>
      <c r="T92" s="4"/>
      <c r="U92" s="4"/>
      <c r="V92" s="4"/>
    </row>
    <row r="93" ht="15.75" customHeight="1">
      <c r="A93" s="4"/>
      <c r="B93" s="4"/>
      <c r="C93" s="4"/>
      <c r="D93" s="4"/>
      <c r="E93" s="4"/>
      <c r="F93" s="4"/>
      <c r="G93" s="4"/>
      <c r="H93" s="4"/>
      <c r="I93" s="4"/>
      <c r="J93" s="4"/>
      <c r="K93" s="4"/>
      <c r="L93" s="4"/>
      <c r="M93" s="4"/>
      <c r="N93" s="4"/>
      <c r="O93" s="4"/>
      <c r="P93" s="4"/>
      <c r="Q93" s="4"/>
      <c r="R93" s="4"/>
      <c r="S93" s="4"/>
      <c r="T93" s="4"/>
      <c r="U93" s="4"/>
      <c r="V93" s="4"/>
    </row>
    <row r="94" ht="15.75" customHeight="1">
      <c r="A94" s="4"/>
      <c r="B94" s="4"/>
      <c r="C94" s="4"/>
      <c r="D94" s="4"/>
      <c r="E94" s="4"/>
      <c r="F94" s="4"/>
      <c r="G94" s="4"/>
      <c r="H94" s="4"/>
      <c r="I94" s="4"/>
      <c r="J94" s="4"/>
      <c r="K94" s="4"/>
      <c r="L94" s="4"/>
      <c r="M94" s="4"/>
      <c r="N94" s="4"/>
      <c r="O94" s="4"/>
      <c r="P94" s="4"/>
      <c r="Q94" s="4"/>
      <c r="R94" s="4"/>
      <c r="S94" s="4"/>
      <c r="T94" s="4"/>
      <c r="U94" s="4"/>
      <c r="V94" s="4"/>
    </row>
    <row r="95" ht="15.75" customHeight="1">
      <c r="A95" s="4"/>
      <c r="B95" s="4"/>
      <c r="C95" s="4"/>
      <c r="D95" s="4"/>
      <c r="E95" s="4"/>
      <c r="F95" s="4"/>
      <c r="G95" s="4"/>
      <c r="H95" s="4"/>
      <c r="I95" s="4"/>
      <c r="J95" s="4"/>
      <c r="K95" s="4"/>
      <c r="L95" s="4"/>
      <c r="M95" s="4"/>
      <c r="N95" s="4"/>
      <c r="O95" s="4"/>
      <c r="P95" s="4"/>
      <c r="Q95" s="4"/>
      <c r="R95" s="4"/>
      <c r="S95" s="4"/>
      <c r="T95" s="4"/>
      <c r="U95" s="4"/>
      <c r="V95" s="4"/>
    </row>
    <row r="96" ht="15.75" customHeight="1">
      <c r="A96" s="4"/>
      <c r="B96" s="4"/>
      <c r="C96" s="4"/>
      <c r="D96" s="4"/>
      <c r="E96" s="4"/>
      <c r="F96" s="4"/>
      <c r="G96" s="4"/>
      <c r="H96" s="4"/>
      <c r="I96" s="4"/>
      <c r="J96" s="4"/>
      <c r="K96" s="4"/>
      <c r="L96" s="4"/>
      <c r="M96" s="4"/>
      <c r="N96" s="4"/>
      <c r="O96" s="4"/>
      <c r="P96" s="4"/>
      <c r="Q96" s="4"/>
      <c r="R96" s="4"/>
      <c r="S96" s="4"/>
      <c r="T96" s="4"/>
      <c r="U96" s="4"/>
      <c r="V96" s="4"/>
    </row>
    <row r="97" ht="15.75" customHeight="1">
      <c r="A97" s="4"/>
      <c r="B97" s="4"/>
      <c r="C97" s="4"/>
      <c r="D97" s="4"/>
      <c r="E97" s="4"/>
      <c r="F97" s="4"/>
      <c r="G97" s="4"/>
      <c r="H97" s="4"/>
      <c r="I97" s="4"/>
      <c r="J97" s="4"/>
      <c r="K97" s="4"/>
      <c r="L97" s="4"/>
      <c r="M97" s="4"/>
      <c r="N97" s="4"/>
      <c r="O97" s="4"/>
      <c r="P97" s="4"/>
      <c r="Q97" s="4"/>
      <c r="R97" s="4"/>
      <c r="S97" s="4"/>
      <c r="T97" s="4"/>
      <c r="U97" s="4"/>
      <c r="V97" s="4"/>
    </row>
    <row r="98" ht="15.75" customHeight="1">
      <c r="A98" s="4"/>
      <c r="B98" s="4"/>
      <c r="C98" s="4"/>
      <c r="D98" s="4"/>
      <c r="E98" s="4"/>
      <c r="F98" s="4"/>
      <c r="G98" s="4"/>
      <c r="H98" s="4"/>
      <c r="I98" s="4"/>
      <c r="J98" s="4"/>
      <c r="K98" s="4"/>
      <c r="L98" s="4"/>
      <c r="M98" s="4"/>
      <c r="N98" s="4"/>
      <c r="O98" s="4"/>
      <c r="P98" s="4"/>
      <c r="Q98" s="4"/>
      <c r="R98" s="4"/>
      <c r="S98" s="4"/>
      <c r="T98" s="4"/>
      <c r="U98" s="4"/>
      <c r="V98" s="4"/>
    </row>
    <row r="99" ht="15.75" customHeight="1">
      <c r="A99" s="4"/>
      <c r="B99" s="4"/>
      <c r="C99" s="4"/>
      <c r="D99" s="4"/>
      <c r="E99" s="4"/>
      <c r="F99" s="4"/>
      <c r="G99" s="4"/>
      <c r="H99" s="4"/>
      <c r="I99" s="4"/>
      <c r="J99" s="4"/>
      <c r="K99" s="4"/>
      <c r="L99" s="4"/>
      <c r="M99" s="4"/>
      <c r="N99" s="4"/>
      <c r="O99" s="4"/>
      <c r="P99" s="4"/>
      <c r="Q99" s="4"/>
      <c r="R99" s="4"/>
      <c r="S99" s="4"/>
      <c r="T99" s="4"/>
      <c r="U99" s="4"/>
      <c r="V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D4:E4"/>
    <mergeCell ref="D5:E5"/>
    <mergeCell ref="D6:E6"/>
    <mergeCell ref="D7:E7"/>
    <mergeCell ref="D8:E8"/>
    <mergeCell ref="D9:E9"/>
    <mergeCell ref="D22:F22"/>
    <mergeCell ref="D26:F26"/>
    <mergeCell ref="D27:F27"/>
    <mergeCell ref="D28:F28"/>
    <mergeCell ref="D29:F29"/>
    <mergeCell ref="D30:F30"/>
    <mergeCell ref="D31:F31"/>
    <mergeCell ref="D32:F32"/>
    <mergeCell ref="D46:F46"/>
    <mergeCell ref="D47:F47"/>
    <mergeCell ref="D48:F48"/>
    <mergeCell ref="D49:F49"/>
    <mergeCell ref="D33:F33"/>
    <mergeCell ref="D34:F34"/>
    <mergeCell ref="D38:F38"/>
    <mergeCell ref="D42:F42"/>
    <mergeCell ref="D43:F43"/>
    <mergeCell ref="D44:F44"/>
    <mergeCell ref="D45:F45"/>
  </mergeCells>
  <conditionalFormatting sqref="A26:A34">
    <cfRule type="cellIs" dxfId="0" priority="1" operator="equal">
      <formula>"!"</formula>
    </cfRule>
  </conditionalFormatting>
  <conditionalFormatting sqref="D14:D19 E14:E18">
    <cfRule type="colorScale" priority="2">
      <colorScale>
        <cfvo type="min"/>
        <cfvo type="percentile" val="50"/>
        <cfvo type="max"/>
        <color rgb="FFF8696B"/>
        <color rgb="FFFFEB84"/>
        <color rgb="FF63BE7B"/>
      </colorScale>
    </cfRule>
  </conditionalFormatting>
  <conditionalFormatting sqref="A42:A49">
    <cfRule type="cellIs" dxfId="0" priority="3" operator="equal">
      <formula>"!"</formula>
    </cfRule>
  </conditionalFormatting>
  <conditionalFormatting sqref="B42:B49">
    <cfRule type="colorScale" priority="4">
      <colorScale>
        <cfvo type="min"/>
        <cfvo type="percentile" val="50"/>
        <cfvo type="max"/>
        <color rgb="FFF8696B"/>
        <color rgb="FFFFEB84"/>
        <color rgb="FF63BE7B"/>
      </colorScale>
    </cfRule>
  </conditionalFormatting>
  <conditionalFormatting sqref="B19">
    <cfRule type="colorScale" priority="5">
      <colorScale>
        <cfvo type="min"/>
        <cfvo type="percentile" val="50"/>
        <cfvo type="max"/>
        <color rgb="FFF8696B"/>
        <color rgb="FFFFEB84"/>
        <color rgb="FF63BE7B"/>
      </colorScale>
    </cfRule>
  </conditionalFormatting>
  <conditionalFormatting sqref="B19:E19">
    <cfRule type="colorScale" priority="6">
      <colorScale>
        <cfvo type="min"/>
        <cfvo type="percentile" val="50"/>
        <cfvo type="max"/>
        <color rgb="FFF8696B"/>
        <color rgb="FFFFEB84"/>
        <color rgb="FF63BE7B"/>
      </colorScale>
    </cfRule>
  </conditionalFormatting>
  <conditionalFormatting sqref="B26:B34">
    <cfRule type="colorScale" priority="7">
      <colorScale>
        <cfvo type="min"/>
        <cfvo type="percentile" val="50"/>
        <cfvo type="max"/>
        <color rgb="FFF8696B"/>
        <color rgb="FFFFEB84"/>
        <color rgb="FF63BE7B"/>
      </colorScale>
    </cfRule>
  </conditionalFormatting>
  <conditionalFormatting sqref="E14:E19">
    <cfRule type="colorScale" priority="8">
      <colorScale>
        <cfvo type="min"/>
        <cfvo type="percentile" val="50"/>
        <cfvo type="max"/>
        <color rgb="FF63BE7B"/>
        <color rgb="FFFFEB84"/>
        <color rgb="FFF8696B"/>
      </colorScale>
    </cfRule>
  </conditionalFormatting>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2.57"/>
    <col customWidth="1" min="2" max="26" width="14.0"/>
  </cols>
  <sheetData>
    <row r="1">
      <c r="A1" s="158" t="s">
        <v>208</v>
      </c>
    </row>
    <row r="2">
      <c r="A2" s="159" t="s">
        <v>209</v>
      </c>
    </row>
    <row r="3" ht="61.5" customHeight="1">
      <c r="A3" s="160"/>
    </row>
    <row r="4">
      <c r="A4" s="159" t="s">
        <v>210</v>
      </c>
    </row>
    <row r="5" ht="69.75" customHeight="1">
      <c r="A5" s="160"/>
    </row>
    <row r="6">
      <c r="A6" s="159" t="s">
        <v>211</v>
      </c>
    </row>
    <row r="7" ht="72.0" customHeight="1">
      <c r="A7" s="161"/>
    </row>
    <row r="8">
      <c r="A8" s="159" t="s">
        <v>212</v>
      </c>
    </row>
    <row r="9" ht="76.5" customHeight="1">
      <c r="A9" s="161"/>
    </row>
    <row r="10">
      <c r="A10" s="159" t="s">
        <v>213</v>
      </c>
    </row>
    <row r="11" ht="73.5" customHeight="1">
      <c r="A11" s="16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4.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4.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4.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2016-09-27T11:17:10Z</dcterms:created>
  <dc:creator>YVES BOCCON-GIBOD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ac988d57087049fe9be7cf8d64ccb970</vt:lpwstr>
  </property>
</Properties>
</file>